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adb.intra.admin.ch\Userhome$\All\config\Desktop\"/>
    </mc:Choice>
  </mc:AlternateContent>
  <workbookProtection workbookPassword="B856" lockStructure="1"/>
  <bookViews>
    <workbookView xWindow="0" yWindow="0" windowWidth="21990" windowHeight="11000" tabRatio="840"/>
  </bookViews>
  <sheets>
    <sheet name="Decompte-Abrechung-Rendiconto" sheetId="3" r:id="rId1"/>
    <sheet name="Facture-Rechnung-Fattura" sheetId="8" r:id="rId2"/>
    <sheet name="Listes_Admin_DFI" sheetId="7" state="hidden"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1" i="8" l="1"/>
  <c r="B10" i="8"/>
  <c r="I31" i="3" l="1"/>
  <c r="I32" i="3"/>
  <c r="I33" i="3"/>
  <c r="I34" i="3"/>
  <c r="I35" i="3"/>
  <c r="I36" i="3"/>
  <c r="F31" i="3"/>
  <c r="F32" i="3"/>
  <c r="J32" i="3" s="1"/>
  <c r="F33" i="3"/>
  <c r="F34" i="3"/>
  <c r="F35" i="3"/>
  <c r="F36" i="3"/>
  <c r="J33" i="3" l="1"/>
  <c r="J36" i="3"/>
  <c r="J35" i="3"/>
  <c r="J34" i="3"/>
  <c r="J31" i="3"/>
  <c r="A1" i="7" l="1"/>
  <c r="B1" i="7" s="1"/>
  <c r="A5" i="7"/>
  <c r="A71" i="7"/>
  <c r="A60" i="7"/>
  <c r="A77" i="7"/>
  <c r="A3" i="7"/>
  <c r="A35" i="7"/>
  <c r="A18" i="7"/>
  <c r="A10" i="7"/>
  <c r="A37" i="7"/>
  <c r="A44" i="7"/>
  <c r="A54" i="7"/>
  <c r="A81" i="7"/>
  <c r="A6" i="7"/>
  <c r="A79" i="7"/>
  <c r="A58" i="7"/>
  <c r="A11" i="7"/>
  <c r="A41" i="7"/>
  <c r="A26" i="7"/>
  <c r="A49" i="7"/>
  <c r="A19" i="7"/>
  <c r="A38" i="7"/>
  <c r="A29" i="7"/>
  <c r="A34" i="7"/>
  <c r="A66" i="7"/>
  <c r="A28" i="7"/>
  <c r="A16" i="7"/>
  <c r="A72" i="7"/>
  <c r="A12" i="7"/>
  <c r="A8" i="7"/>
  <c r="A63" i="7"/>
  <c r="A40" i="7"/>
  <c r="A27" i="7"/>
  <c r="A30" i="7"/>
  <c r="A52" i="7"/>
  <c r="A13" i="7"/>
  <c r="A53" i="7"/>
  <c r="A74" i="7"/>
  <c r="A46" i="7"/>
  <c r="A43" i="7"/>
  <c r="A24" i="7"/>
  <c r="A78" i="7"/>
  <c r="A75" i="7"/>
  <c r="A20" i="7"/>
  <c r="A80" i="7"/>
  <c r="A48" i="7"/>
  <c r="A9" i="7"/>
  <c r="A65" i="7"/>
  <c r="A4" i="7"/>
  <c r="A47" i="7"/>
  <c r="A22" i="7"/>
  <c r="A36" i="7"/>
  <c r="A39" i="7"/>
  <c r="A61" i="7"/>
  <c r="A33" i="7"/>
  <c r="A21" i="7"/>
  <c r="A68" i="7"/>
  <c r="A59" i="7"/>
  <c r="A31" i="7"/>
  <c r="A14" i="7"/>
  <c r="A57" i="7"/>
  <c r="A51" i="7"/>
  <c r="A50" i="7"/>
  <c r="A56" i="7"/>
  <c r="A76" i="7"/>
  <c r="A69" i="7"/>
  <c r="A55" i="7"/>
  <c r="A23" i="7"/>
  <c r="A7" i="7"/>
  <c r="A15" i="7"/>
  <c r="A17" i="7"/>
  <c r="A67" i="7"/>
  <c r="A73" i="7"/>
  <c r="A64" i="7"/>
  <c r="A42" i="7"/>
  <c r="A45" i="7"/>
  <c r="A25" i="7"/>
  <c r="A62" i="7"/>
  <c r="A70" i="7"/>
  <c r="A32" i="7"/>
  <c r="A82" i="7"/>
  <c r="A3" i="8" l="1"/>
  <c r="A4" i="3"/>
  <c r="A19" i="8"/>
  <c r="A21" i="8"/>
  <c r="A20" i="8"/>
  <c r="A22" i="8"/>
  <c r="A8" i="3"/>
  <c r="A7" i="3"/>
  <c r="A11" i="3"/>
  <c r="A10" i="3"/>
  <c r="B27" i="3"/>
  <c r="B26" i="3"/>
  <c r="A27" i="3"/>
  <c r="A26" i="3"/>
  <c r="A38" i="8"/>
  <c r="A33" i="8"/>
  <c r="A31" i="8"/>
  <c r="B27" i="8"/>
  <c r="A27" i="8"/>
  <c r="A23" i="8"/>
  <c r="A17" i="8"/>
  <c r="B15" i="8"/>
  <c r="A15" i="8"/>
  <c r="B14" i="8"/>
  <c r="A13" i="8"/>
  <c r="B12" i="8"/>
  <c r="B11" i="8"/>
  <c r="A11" i="8"/>
  <c r="A10" i="8"/>
  <c r="A8" i="8"/>
  <c r="A5" i="8"/>
  <c r="A1" i="8"/>
  <c r="A2" i="8"/>
  <c r="A76" i="3"/>
  <c r="J24" i="3"/>
  <c r="I25" i="3"/>
  <c r="H25" i="3"/>
  <c r="G25" i="3"/>
  <c r="G24" i="3"/>
  <c r="F25" i="3"/>
  <c r="E25" i="3"/>
  <c r="D25" i="3"/>
  <c r="C25" i="3"/>
  <c r="B25" i="3"/>
  <c r="B24" i="3"/>
  <c r="A24" i="3"/>
  <c r="A18" i="3"/>
  <c r="A17" i="3"/>
  <c r="A16" i="3"/>
  <c r="A15" i="3"/>
  <c r="A14" i="3"/>
  <c r="A6" i="3"/>
  <c r="A3" i="3"/>
  <c r="A22" i="3"/>
  <c r="A21" i="3"/>
  <c r="A20" i="3"/>
  <c r="I56" i="3"/>
  <c r="F56" i="3"/>
  <c r="I55" i="3"/>
  <c r="F55" i="3"/>
  <c r="I54" i="3"/>
  <c r="F54" i="3"/>
  <c r="I53" i="3"/>
  <c r="F53" i="3"/>
  <c r="I52" i="3"/>
  <c r="F52" i="3"/>
  <c r="I51" i="3"/>
  <c r="F51" i="3"/>
  <c r="I50" i="3"/>
  <c r="F50" i="3"/>
  <c r="I49" i="3"/>
  <c r="F49" i="3"/>
  <c r="I48" i="3"/>
  <c r="F48" i="3"/>
  <c r="I47" i="3"/>
  <c r="F47" i="3"/>
  <c r="I46" i="3"/>
  <c r="F46" i="3"/>
  <c r="I45" i="3"/>
  <c r="F45" i="3"/>
  <c r="I44" i="3"/>
  <c r="F44" i="3"/>
  <c r="I43" i="3"/>
  <c r="F43" i="3"/>
  <c r="B13" i="8"/>
  <c r="J53" i="3" l="1"/>
  <c r="J55" i="3"/>
  <c r="J44" i="3"/>
  <c r="J46" i="3"/>
  <c r="J52" i="3"/>
  <c r="J56" i="3"/>
  <c r="J43" i="3"/>
  <c r="J47" i="3"/>
  <c r="J50" i="3"/>
  <c r="J54" i="3"/>
  <c r="J45" i="3"/>
  <c r="J49" i="3"/>
  <c r="J51" i="3"/>
  <c r="J48" i="3"/>
  <c r="I27" i="3" l="1"/>
  <c r="I28" i="3"/>
  <c r="I29" i="3"/>
  <c r="I30" i="3"/>
  <c r="I37" i="3"/>
  <c r="I38" i="3"/>
  <c r="I39" i="3"/>
  <c r="I40" i="3"/>
  <c r="I41" i="3"/>
  <c r="I42" i="3"/>
  <c r="I57" i="3"/>
  <c r="I58" i="3"/>
  <c r="I59" i="3"/>
  <c r="I60" i="3"/>
  <c r="I61" i="3"/>
  <c r="I62" i="3"/>
  <c r="I63" i="3"/>
  <c r="I64" i="3"/>
  <c r="I65" i="3"/>
  <c r="I66" i="3"/>
  <c r="I67" i="3"/>
  <c r="I68" i="3"/>
  <c r="I69" i="3"/>
  <c r="I70" i="3"/>
  <c r="I71" i="3"/>
  <c r="I72" i="3"/>
  <c r="I73" i="3"/>
  <c r="I74" i="3"/>
  <c r="I75" i="3"/>
  <c r="I26" i="3"/>
  <c r="F27" i="3"/>
  <c r="F28" i="3"/>
  <c r="F29" i="3"/>
  <c r="F30" i="3"/>
  <c r="F37" i="3"/>
  <c r="F38" i="3"/>
  <c r="F39" i="3"/>
  <c r="F40" i="3"/>
  <c r="F41" i="3"/>
  <c r="F42" i="3"/>
  <c r="F57" i="3"/>
  <c r="F58" i="3"/>
  <c r="F59" i="3"/>
  <c r="F60" i="3"/>
  <c r="F61" i="3"/>
  <c r="F62" i="3"/>
  <c r="F63" i="3"/>
  <c r="F64" i="3"/>
  <c r="F65" i="3"/>
  <c r="F66" i="3"/>
  <c r="F67" i="3"/>
  <c r="F68" i="3"/>
  <c r="F69" i="3"/>
  <c r="F70" i="3"/>
  <c r="F71" i="3"/>
  <c r="F72" i="3"/>
  <c r="F73" i="3"/>
  <c r="F74" i="3"/>
  <c r="F75" i="3"/>
  <c r="F26" i="3"/>
  <c r="J75" i="3" l="1"/>
  <c r="J71" i="3"/>
  <c r="J67" i="3"/>
  <c r="J63" i="3"/>
  <c r="J59" i="3"/>
  <c r="J41" i="3"/>
  <c r="J37" i="3"/>
  <c r="J27" i="3"/>
  <c r="J58" i="3"/>
  <c r="J40" i="3"/>
  <c r="J30" i="3"/>
  <c r="J72" i="3"/>
  <c r="J68" i="3"/>
  <c r="J64" i="3"/>
  <c r="J60" i="3"/>
  <c r="J42" i="3"/>
  <c r="J38" i="3"/>
  <c r="J28" i="3"/>
  <c r="J66" i="3"/>
  <c r="J74" i="3"/>
  <c r="J70" i="3"/>
  <c r="J62" i="3"/>
  <c r="J73" i="3"/>
  <c r="J69" i="3"/>
  <c r="J65" i="3"/>
  <c r="J61" i="3"/>
  <c r="J57" i="3"/>
  <c r="J39" i="3"/>
  <c r="J29" i="3"/>
  <c r="F76" i="3"/>
  <c r="J26" i="3"/>
  <c r="I76" i="3"/>
  <c r="J76" i="3" l="1"/>
  <c r="B15" i="3" s="1"/>
  <c r="B19" i="8" s="1"/>
  <c r="B16" i="3" l="1"/>
  <c r="B18" i="3" l="1"/>
  <c r="B22" i="8" s="1"/>
  <c r="B23" i="8" s="1"/>
  <c r="B20" i="8"/>
</calcChain>
</file>

<file path=xl/sharedStrings.xml><?xml version="1.0" encoding="utf-8"?>
<sst xmlns="http://schemas.openxmlformats.org/spreadsheetml/2006/main" count="153" uniqueCount="144">
  <si>
    <t>Collaborateur</t>
  </si>
  <si>
    <t>Fonction</t>
  </si>
  <si>
    <t>Tarif horaire</t>
  </si>
  <si>
    <t>Honoraires</t>
  </si>
  <si>
    <t>Désignation</t>
  </si>
  <si>
    <t>Personne de contact</t>
  </si>
  <si>
    <t>Coûts forfaitaires</t>
  </si>
  <si>
    <t>Quantité</t>
  </si>
  <si>
    <t>Montant</t>
  </si>
  <si>
    <t>Sous-total</t>
  </si>
  <si>
    <t>Récapitulatif</t>
  </si>
  <si>
    <t>Nom de la commune</t>
  </si>
  <si>
    <t>Subvention maximale</t>
  </si>
  <si>
    <t>Décompte financier 2022-2023</t>
  </si>
  <si>
    <t>Adresse postale de la commune</t>
  </si>
  <si>
    <t>Adresse e-mail</t>
  </si>
  <si>
    <t>Total de la subvention</t>
  </si>
  <si>
    <t>Banque/Poste/IBAN</t>
  </si>
  <si>
    <t>Date</t>
  </si>
  <si>
    <t>Coordonnées bancaires de la commune (Banque/Poste/IBAN)</t>
  </si>
  <si>
    <t>Coûts totaux du projet (selon tableau ci-dessous)</t>
  </si>
  <si>
    <t>Subvention théorique (40% des coûts totaux)</t>
  </si>
  <si>
    <t>Subvention accordée</t>
  </si>
  <si>
    <t>Adresse</t>
  </si>
  <si>
    <t>NPA+Localité</t>
  </si>
  <si>
    <t>Personne de contact dans la commune</t>
  </si>
  <si>
    <t>Subvention</t>
  </si>
  <si>
    <t>Coordonnées</t>
  </si>
  <si>
    <t>Partie réservée à l'OFEN</t>
  </si>
  <si>
    <t>Collaborateur_exemple_1</t>
  </si>
  <si>
    <t>Exemple 1 (honoraires)</t>
  </si>
  <si>
    <t>Exemple 2 (coûts forfaitaires)</t>
  </si>
  <si>
    <t>Veuillez introduire dans le tableau ci-dessous tous les coûts liés au projet. Si les tarifs horaires ne sont pas connus ou inexistants, veuillez utiliser la partie "Coûts forfaitaires".</t>
  </si>
  <si>
    <t>Name der Gemeinde</t>
  </si>
  <si>
    <t>Kontakperson</t>
  </si>
  <si>
    <t>REMARQUE IMPORTANTE : aucun justificatif supplémentaire n'est nécessaire en annexe. Veuillez cependant noter qu'en cas de contrôle fédéral des finances, les justificatifs devront être fournis.</t>
  </si>
  <si>
    <t>Français</t>
  </si>
  <si>
    <t>Deutsch</t>
  </si>
  <si>
    <t>Italiano</t>
  </si>
  <si>
    <t>Choisir la langue/Sprache wählen/Scegliere la lingua :</t>
  </si>
  <si>
    <t>Zusammenfassung</t>
  </si>
  <si>
    <t>Gesamtkosten des Projektes (gemäss nachstehender Tabelle)</t>
  </si>
  <si>
    <t>Theoretischer Förderbeitrag (40% der Gesamtkosten)</t>
  </si>
  <si>
    <t>Maximaler Förderbeitrag</t>
  </si>
  <si>
    <t>Bewilligter Förderbetrag</t>
  </si>
  <si>
    <t>WICHTIGER HINWEIS: Im Anhang sind keine zusätzlichen Belege erforderlich. Bitte beachten Sie jedoch, dass im Falle einer eidgenössischen Finanzkontrolle die Belege vorgelegt werden müssen.</t>
  </si>
  <si>
    <t>Bitte tragen Sie in die folgende Tabelle alle Kosten ein, die mit dem Projekt zusammenhängen. Wenn die Stundensätze nicht bekannt oder nicht vorhanden sind, verwenden Sie bitte den Abschnitt "Pauschalkosten".</t>
  </si>
  <si>
    <t>Total</t>
  </si>
  <si>
    <t>Bezeichnung</t>
  </si>
  <si>
    <t>Honorar</t>
  </si>
  <si>
    <t>Mitarbeiter</t>
  </si>
  <si>
    <t>Funktion</t>
  </si>
  <si>
    <t>Stundensatz</t>
  </si>
  <si>
    <t>Zwischensumme</t>
  </si>
  <si>
    <t>Pauschale Kosten</t>
  </si>
  <si>
    <t>Menge</t>
  </si>
  <si>
    <t>Betrag</t>
  </si>
  <si>
    <t>Beispiel 1 (Honorar)</t>
  </si>
  <si>
    <t>Mitarbeiter_Beispiel_1</t>
  </si>
  <si>
    <t>Beispiel 2 (pauschale Kosten)</t>
  </si>
  <si>
    <t>Pauschale_Beispiel_1</t>
  </si>
  <si>
    <t>Gesamtkostenabrechnung 2022-2023</t>
  </si>
  <si>
    <t>Rendiconto finanziario 2022-2023</t>
  </si>
  <si>
    <t>Nome del comune</t>
  </si>
  <si>
    <t>Persona di contatto</t>
  </si>
  <si>
    <t>Sovvenzione massima</t>
  </si>
  <si>
    <t>Sintesi</t>
  </si>
  <si>
    <t>Sovvenzione teorica (40% dei costi totali)</t>
  </si>
  <si>
    <t>Inserire nella tabella sottostante tutti i costi relativi al progetto. Se le tariffe orarie non sono note o non esistono, utilizzare la sezione "Costi forfettari".</t>
  </si>
  <si>
    <t>Sovvenzione accordata</t>
  </si>
  <si>
    <t>Designazione</t>
  </si>
  <si>
    <t>Personale</t>
  </si>
  <si>
    <t>Funzione</t>
  </si>
  <si>
    <t>Tariffa oraria</t>
  </si>
  <si>
    <t>Subtotale</t>
  </si>
  <si>
    <t>Costi forfettari</t>
  </si>
  <si>
    <t>Quantità</t>
  </si>
  <si>
    <t>Importo</t>
  </si>
  <si>
    <t>Totale</t>
  </si>
  <si>
    <t>Esempio 2 (costi forfettari)</t>
  </si>
  <si>
    <t>*Bases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t>
  </si>
  <si>
    <t>E-mail Adresse</t>
  </si>
  <si>
    <t>Bankverbindung der Gemeinde 
(Bank/Post/IBAN)</t>
  </si>
  <si>
    <t>Bank/Post/IBAN</t>
  </si>
  <si>
    <t>Datum</t>
  </si>
  <si>
    <t>Förderbeitrag</t>
  </si>
  <si>
    <t>Sovvenzione</t>
  </si>
  <si>
    <t>Postadresse der Gemeinde</t>
  </si>
  <si>
    <t>Elektronische Signatur durch den Projektleiter beim BFE:</t>
  </si>
  <si>
    <t>Signature électronique par le responsable du projet au sein de l’OFEN:</t>
  </si>
  <si>
    <t>PLZ+Ort</t>
  </si>
  <si>
    <t>Durch BFE ausgeführt</t>
  </si>
  <si>
    <t>Demande de subvention* (formulaire de paiement) 2022-2023</t>
  </si>
  <si>
    <t>Förderantrag* (Zahlungsformular) 2022-2023</t>
  </si>
  <si>
    <t>Domanda di sovvenzione* (modulo di pagamento) 2022-2023</t>
  </si>
  <si>
    <t xml:space="preserve">Indirizzo postale del comune </t>
  </si>
  <si>
    <t>Responsabile nel comune</t>
  </si>
  <si>
    <t>Indirizzo e-mail</t>
  </si>
  <si>
    <t>Coordinate bancarie (banca/posta/IBAN)</t>
  </si>
  <si>
    <t>Banca/posta/IBAN</t>
  </si>
  <si>
    <t>Totale della sovvenzione</t>
  </si>
  <si>
    <t>Data</t>
  </si>
  <si>
    <t>Eseguito dall’UFE</t>
  </si>
  <si>
    <t>Firma elettronica del responsabile del progetto all'interno dell'UFE:</t>
  </si>
  <si>
    <t xml:space="preserve">*Rechtliche Grundlagen: Die vorliegenden Subventionen stützen sich auf Art. 47 „Information und Beratung“ des Energiegesetzes vom 30.09.2016 (EnG; SR 730.0) und die entsprechenden Ausführungsbestimmungen der Energieverordnung vom 01.11.2017 (EnV, SR 730.01), den Bundesratsbeschluss vom 7. Dezember 2018 sowie Ziffer 7.2 der Programmstrategie EnergieSchweiz 2021 bis 2030, in welcher die Ziele und Massnahmen auf Stufe Städte, Gemeinden, Quartiere und Regionen genannt werden, die u.a. von Energie-Schweiz unterstützt werden können. Im Weiteren sind die Bestimmungen des Subventionsgesetzes vom 05.10.1990 (SuG, SR 616.1) anwendbar.
</t>
  </si>
  <si>
    <t>Indirizzo</t>
  </si>
  <si>
    <t>Dati di contatto</t>
  </si>
  <si>
    <t>Kontaktdaten</t>
  </si>
  <si>
    <t>Anzahl Stunden</t>
  </si>
  <si>
    <t>Nb heures</t>
  </si>
  <si>
    <t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t>
  </si>
  <si>
    <t>Onorari</t>
  </si>
  <si>
    <t>Ore</t>
  </si>
  <si>
    <t>Forfait_exemple_1</t>
  </si>
  <si>
    <t>NPA+Luogo</t>
  </si>
  <si>
    <t>Esempio 1 (onorari)</t>
  </si>
  <si>
    <t>NOTA IMPORTANTE: Non sono richiesti ulteriori documenti giustificativi in allegato. Tuttavia, in caso di controllo federale delle finanze, sarà necessario fornire i documenti giustificativi.</t>
  </si>
  <si>
    <t>Costi totali del progetto (secondo la tabella sottostante)</t>
  </si>
  <si>
    <t>Kontaktperson der Gemeinde</t>
  </si>
  <si>
    <t>Gesamter Förderbetrag</t>
  </si>
  <si>
    <t>Tariffa forfettaria_esempio_1</t>
  </si>
  <si>
    <t>Dipendente_esempio_1</t>
  </si>
  <si>
    <t>Diese Excel-Datei sowie alle anderen Unterlagen müssen ausgefüllt und und per E-Mail an pv-gemeinde@bfe.admin.ch gesendet werden.</t>
  </si>
  <si>
    <t>Ce fichier excel ainsi que tous les autres livrables doivent être complétés et envoyés par e-mail à pv-gemeinde@bfe.admin.ch.</t>
  </si>
  <si>
    <t xml:space="preserve">Questo file excel così come tutti gli altri documenti devono essere completati e inviato per e-mail a pv-gemeinde@bfe.admin.ch. </t>
  </si>
  <si>
    <t>Facture: voir l'onglet "Facture-Rechnung-Fattura"</t>
  </si>
  <si>
    <t>Fattura: vedere la scheda "Facture-Rechnung-Fattura"</t>
  </si>
  <si>
    <t>Rechnung: siehe Reiter "Facture-Rechnung-Fattura"</t>
  </si>
  <si>
    <t>Les coûts pouvant être imputés au projet sont par exemple : honoraires des collaborateurs de la municipalité, coûts pour le mandat du bureau externe, frais d’impression de documents, etc.</t>
  </si>
  <si>
    <t>Kosten, die dem Projekt zugerechnet werden können, sind z. B. Honorare der Mitarbeiter der Gemeinde, Kosten für die Beauftragung des Experten, Druckkosten, usw.</t>
  </si>
  <si>
    <t>I costi che possono essere imputati al progetto sono ad esempio : onorari del personale municipale, costi del mandato esterno, stampa dei documenti, ecc.</t>
  </si>
  <si>
    <t>SI/402944-01 / TP 8100380-02</t>
  </si>
  <si>
    <t>Programme de soutien SuisseEnergie</t>
  </si>
  <si>
    <t>Projektförderung EnergieSchweiz</t>
  </si>
  <si>
    <t>Programma di sostegno SvizzeraEnergia</t>
  </si>
  <si>
    <t>Coûts totaux du projet</t>
  </si>
  <si>
    <t>Gesamtkosten des Projektes</t>
  </si>
  <si>
    <t>Costi totali del progetto</t>
  </si>
  <si>
    <t xml:space="preserve">Action spéciale études de faisabilité PV 2022 </t>
  </si>
  <si>
    <t>(mise en œuvre 2022/2023)</t>
  </si>
  <si>
    <t xml:space="preserve">Sonderaktion Machbarkeitsstudie PV 2022 </t>
  </si>
  <si>
    <t>(Umsetzung 2022-2023)</t>
  </si>
  <si>
    <t xml:space="preserve">Azione speciale studi di fattibilità FV 2022 </t>
  </si>
  <si>
    <t>(attuazione 2022–2023)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</si>
</sst>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quot;CHF/h&quot;"/>
    <numFmt numFmtId="165" formatCode="#,##0.00\ &quot;CHF&quot;"/>
  </numFmts>
  <fonts count="18" x14ac:knownFonts="1">
    <font>
      <sz val="11"/>
      <color theme="1"/>
      <name val="Calibri"/>
      <family val="2"/>
      <scheme val="minor"/>
    </font>
    <font>
      <b/>
      <sz val="11"/>
      <color theme="1"/>
      <name val="Calibri"/>
      <family val="2"/>
      <scheme val="minor"/>
    </font>
    <font>
      <sz val="14"/>
      <color theme="1"/>
      <name val="Calibri"/>
      <family val="2"/>
      <scheme val="minor"/>
    </font>
    <font>
      <b/>
      <sz val="14"/>
      <color theme="1"/>
      <name val="Calibri"/>
      <family val="2"/>
      <scheme val="minor"/>
    </font>
    <font>
      <b/>
      <sz val="14"/>
      <color theme="0"/>
      <name val="Calibri"/>
      <family val="2"/>
      <scheme val="minor"/>
    </font>
    <font>
      <b/>
      <sz val="11"/>
      <color indexed="8"/>
      <name val="Calibri"/>
      <family val="2"/>
      <scheme val="minor"/>
    </font>
    <font>
      <b/>
      <sz val="20"/>
      <color theme="1"/>
      <name val="Calibri"/>
      <family val="2"/>
      <scheme val="minor"/>
    </font>
    <font>
      <b/>
      <sz val="16"/>
      <color theme="1"/>
      <name val="Calibri"/>
      <family val="2"/>
      <scheme val="minor"/>
    </font>
    <font>
      <sz val="16"/>
      <color theme="1"/>
      <name val="Calibri"/>
      <family val="2"/>
      <scheme val="minor"/>
    </font>
    <font>
      <u/>
      <sz val="11"/>
      <color theme="10"/>
      <name val="Calibri"/>
      <family val="2"/>
      <scheme val="minor"/>
    </font>
    <font>
      <i/>
      <sz val="8"/>
      <color theme="1"/>
      <name val="Calibri"/>
      <family val="2"/>
      <scheme val="minor"/>
    </font>
    <font>
      <sz val="11"/>
      <color rgb="FF000000"/>
      <name val="Calibri"/>
      <family val="2"/>
      <scheme val="minor"/>
    </font>
    <font>
      <i/>
      <sz val="11"/>
      <color rgb="FF000000"/>
      <name val="Calibri"/>
      <family val="2"/>
      <scheme val="minor"/>
    </font>
    <font>
      <sz val="11"/>
      <name val="Calibri"/>
      <family val="2"/>
      <scheme val="minor"/>
    </font>
    <font>
      <b/>
      <sz val="11"/>
      <color rgb="FF000000"/>
      <name val="Calibri"/>
      <family val="2"/>
      <scheme val="minor"/>
    </font>
    <font>
      <b/>
      <sz val="13"/>
      <color theme="1"/>
      <name val="Calibri"/>
      <family val="2"/>
      <scheme val="minor"/>
    </font>
    <font>
      <sz val="11"/>
      <color rgb="FF0070C0"/>
      <name val="Calibri"/>
      <family val="2"/>
      <scheme val="minor"/>
    </font>
    <font>
      <b/>
      <sz val="11"/>
      <color rgb="FFFF0000"/>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auto="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indexed="64"/>
      </right>
      <top style="thin">
        <color indexed="64"/>
      </top>
      <bottom/>
      <diagonal/>
    </border>
    <border>
      <left style="thin">
        <color theme="0"/>
      </left>
      <right style="thin">
        <color indexed="64"/>
      </right>
      <top/>
      <bottom style="thin">
        <color auto="1"/>
      </bottom>
      <diagonal/>
    </border>
    <border>
      <left style="thin">
        <color indexed="64"/>
      </left>
      <right style="thin">
        <color theme="0"/>
      </right>
      <top style="thin">
        <color indexed="64"/>
      </top>
      <bottom style="thin">
        <color auto="1"/>
      </bottom>
      <diagonal/>
    </border>
    <border>
      <left style="thin">
        <color theme="0"/>
      </left>
      <right style="thin">
        <color theme="0"/>
      </right>
      <top style="thin">
        <color indexed="64"/>
      </top>
      <bottom style="thin">
        <color auto="1"/>
      </bottom>
      <diagonal/>
    </border>
    <border>
      <left style="thin">
        <color theme="0"/>
      </left>
      <right style="thin">
        <color indexed="64"/>
      </right>
      <top style="thin">
        <color indexed="64"/>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auto="1"/>
      </bottom>
      <diagonal/>
    </border>
    <border>
      <left/>
      <right/>
      <top/>
      <bottom style="medium">
        <color auto="1"/>
      </bottom>
      <diagonal/>
    </border>
    <border>
      <left/>
      <right style="thin">
        <color auto="1"/>
      </right>
      <top style="medium">
        <color auto="1"/>
      </top>
      <bottom/>
      <diagonal/>
    </border>
    <border>
      <left style="thin">
        <color auto="1"/>
      </left>
      <right/>
      <top/>
      <bottom style="medium">
        <color auto="1"/>
      </bottom>
      <diagonal/>
    </border>
    <border>
      <left style="thin">
        <color auto="1"/>
      </left>
      <right/>
      <top style="medium">
        <color auto="1"/>
      </top>
      <bottom/>
      <diagonal/>
    </border>
  </borders>
  <cellStyleXfs count="2">
    <xf numFmtId="0" fontId="0" fillId="0" borderId="0"/>
    <xf numFmtId="0" fontId="9" fillId="0" borderId="0" applyNumberFormat="0" applyFill="0" applyBorder="0" applyAlignment="0" applyProtection="0"/>
  </cellStyleXfs>
  <cellXfs count="91">
    <xf numFmtId="0" fontId="0" fillId="0" borderId="0" xfId="0"/>
    <xf numFmtId="0" fontId="0" fillId="5" borderId="1" xfId="0" applyFill="1" applyBorder="1" applyAlignment="1" applyProtection="1">
      <alignment vertical="top"/>
      <protection locked="0"/>
    </xf>
    <xf numFmtId="0" fontId="0" fillId="0" borderId="1" xfId="0" applyBorder="1" applyAlignment="1" applyProtection="1">
      <alignment vertical="top"/>
      <protection locked="0"/>
    </xf>
    <xf numFmtId="164" fontId="0" fillId="0" borderId="1" xfId="0" applyNumberFormat="1" applyBorder="1" applyAlignment="1" applyProtection="1">
      <alignment vertical="top"/>
      <protection locked="0"/>
    </xf>
    <xf numFmtId="2" fontId="0" fillId="0" borderId="1" xfId="0" applyNumberFormat="1" applyBorder="1" applyAlignment="1" applyProtection="1">
      <alignment vertical="top"/>
      <protection locked="0"/>
    </xf>
    <xf numFmtId="165" fontId="0" fillId="0" borderId="1" xfId="0" applyNumberFormat="1" applyBorder="1" applyAlignment="1" applyProtection="1">
      <alignment vertical="top"/>
      <protection locked="0"/>
    </xf>
    <xf numFmtId="1" fontId="0" fillId="0" borderId="1" xfId="0" applyNumberFormat="1" applyBorder="1" applyAlignment="1" applyProtection="1">
      <alignment horizontal="center" vertical="top"/>
      <protection locked="0"/>
    </xf>
    <xf numFmtId="0" fontId="0" fillId="0" borderId="1" xfId="0" applyFont="1" applyBorder="1" applyAlignment="1" applyProtection="1">
      <alignment vertical="top"/>
      <protection locked="0"/>
    </xf>
    <xf numFmtId="0" fontId="0" fillId="5" borderId="0" xfId="0" applyFill="1" applyBorder="1" applyAlignment="1" applyProtection="1">
      <alignment vertical="top"/>
      <protection locked="0"/>
    </xf>
    <xf numFmtId="0" fontId="1" fillId="5" borderId="0" xfId="0" applyFont="1" applyFill="1" applyBorder="1" applyAlignment="1" applyProtection="1">
      <alignment vertical="top"/>
    </xf>
    <xf numFmtId="0" fontId="0" fillId="0" borderId="0" xfId="0" applyBorder="1" applyAlignment="1" applyProtection="1">
      <alignment vertical="top"/>
    </xf>
    <xf numFmtId="0" fontId="7" fillId="0" borderId="0" xfId="0" applyFont="1" applyBorder="1" applyAlignment="1" applyProtection="1">
      <alignment vertical="top"/>
    </xf>
    <xf numFmtId="0" fontId="6"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Border="1" applyAlignment="1" applyProtection="1">
      <alignment vertical="top"/>
    </xf>
    <xf numFmtId="0" fontId="0" fillId="0" borderId="0" xfId="0" applyFont="1" applyBorder="1" applyAlignment="1" applyProtection="1">
      <alignment vertical="top"/>
    </xf>
    <xf numFmtId="0" fontId="0" fillId="0" borderId="0" xfId="0" applyFont="1" applyBorder="1" applyAlignment="1" applyProtection="1">
      <alignment vertical="top" wrapText="1"/>
    </xf>
    <xf numFmtId="0" fontId="8" fillId="0" borderId="0" xfId="0" applyFont="1" applyBorder="1" applyAlignment="1" applyProtection="1">
      <alignment vertical="top"/>
    </xf>
    <xf numFmtId="0" fontId="1" fillId="0" borderId="1" xfId="0" applyFont="1" applyFill="1" applyBorder="1" applyAlignment="1" applyProtection="1">
      <alignment vertical="top"/>
    </xf>
    <xf numFmtId="0" fontId="1" fillId="0" borderId="1" xfId="0" applyFont="1" applyBorder="1" applyAlignment="1" applyProtection="1">
      <alignment vertical="top"/>
    </xf>
    <xf numFmtId="1" fontId="1" fillId="0" borderId="0" xfId="0" applyNumberFormat="1" applyFont="1" applyBorder="1" applyAlignment="1" applyProtection="1">
      <alignment vertical="top"/>
    </xf>
    <xf numFmtId="0" fontId="0" fillId="0" borderId="0" xfId="0" applyFill="1" applyBorder="1" applyAlignment="1" applyProtection="1">
      <alignment vertical="top"/>
    </xf>
    <xf numFmtId="0" fontId="5" fillId="0" borderId="13" xfId="0" applyFont="1" applyBorder="1" applyAlignment="1" applyProtection="1">
      <alignment vertical="top"/>
    </xf>
    <xf numFmtId="0" fontId="0" fillId="0" borderId="13" xfId="0" applyBorder="1" applyAlignment="1" applyProtection="1">
      <alignment vertical="top"/>
    </xf>
    <xf numFmtId="1" fontId="3" fillId="2" borderId="1" xfId="0" applyNumberFormat="1" applyFont="1" applyFill="1" applyBorder="1" applyAlignment="1" applyProtection="1">
      <alignment vertical="top"/>
    </xf>
    <xf numFmtId="165" fontId="0" fillId="0" borderId="1" xfId="0" applyNumberFormat="1" applyFont="1" applyBorder="1" applyAlignment="1" applyProtection="1">
      <alignment vertical="top"/>
    </xf>
    <xf numFmtId="9" fontId="1" fillId="0" borderId="1" xfId="0" applyNumberFormat="1" applyFont="1" applyFill="1" applyBorder="1" applyAlignment="1" applyProtection="1">
      <alignment horizontal="left" vertical="top"/>
    </xf>
    <xf numFmtId="0" fontId="3" fillId="0" borderId="0" xfId="0" applyFont="1" applyBorder="1" applyAlignment="1" applyProtection="1">
      <alignment vertical="top"/>
    </xf>
    <xf numFmtId="0" fontId="4" fillId="3" borderId="4" xfId="0" applyFont="1" applyFill="1" applyBorder="1" applyAlignment="1" applyProtection="1">
      <alignment horizontal="center" vertical="top"/>
    </xf>
    <xf numFmtId="0" fontId="4" fillId="3" borderId="10" xfId="0" applyFont="1" applyFill="1" applyBorder="1" applyAlignment="1" applyProtection="1">
      <alignment vertical="top"/>
    </xf>
    <xf numFmtId="0" fontId="4" fillId="3" borderId="11" xfId="0" applyFont="1" applyFill="1" applyBorder="1" applyAlignment="1" applyProtection="1">
      <alignment vertical="top"/>
    </xf>
    <xf numFmtId="164" fontId="4" fillId="3" borderId="11" xfId="0" applyNumberFormat="1" applyFont="1" applyFill="1" applyBorder="1" applyAlignment="1" applyProtection="1">
      <alignment vertical="top"/>
    </xf>
    <xf numFmtId="165" fontId="4" fillId="3" borderId="11" xfId="0" applyNumberFormat="1" applyFont="1" applyFill="1" applyBorder="1" applyAlignment="1" applyProtection="1">
      <alignment vertical="top"/>
    </xf>
    <xf numFmtId="165" fontId="4" fillId="3" borderId="12" xfId="0" applyNumberFormat="1" applyFont="1" applyFill="1" applyBorder="1" applyAlignment="1" applyProtection="1">
      <alignment vertical="top"/>
    </xf>
    <xf numFmtId="0" fontId="2" fillId="0" borderId="0" xfId="0" applyFont="1" applyBorder="1" applyAlignment="1" applyProtection="1">
      <alignment vertical="top"/>
    </xf>
    <xf numFmtId="164" fontId="0" fillId="0" borderId="0" xfId="0" applyNumberFormat="1" applyBorder="1" applyAlignment="1" applyProtection="1">
      <alignment vertical="top"/>
    </xf>
    <xf numFmtId="0" fontId="0" fillId="0" borderId="0" xfId="0" applyFont="1" applyBorder="1" applyAlignment="1" applyProtection="1">
      <alignment vertical="top"/>
      <protection locked="0"/>
    </xf>
    <xf numFmtId="0" fontId="0" fillId="0" borderId="0" xfId="0" applyFont="1" applyFill="1" applyBorder="1" applyAlignment="1" applyProtection="1">
      <alignment vertical="top"/>
    </xf>
    <xf numFmtId="0" fontId="0" fillId="0" borderId="0" xfId="0" applyFont="1" applyFill="1" applyBorder="1" applyAlignment="1" applyProtection="1">
      <alignment vertical="top" wrapText="1"/>
    </xf>
    <xf numFmtId="0" fontId="16" fillId="0" borderId="0" xfId="0" applyFont="1" applyFill="1" applyAlignment="1" applyProtection="1">
      <alignment vertical="top"/>
    </xf>
    <xf numFmtId="0" fontId="0" fillId="0" borderId="0" xfId="0" applyFont="1" applyFill="1" applyAlignment="1" applyProtection="1">
      <alignment vertical="top"/>
    </xf>
    <xf numFmtId="0" fontId="0" fillId="0" borderId="0" xfId="0" applyFont="1" applyAlignment="1" applyProtection="1">
      <alignment vertical="top"/>
    </xf>
    <xf numFmtId="0" fontId="15" fillId="0" borderId="0" xfId="0" applyFont="1" applyAlignment="1" applyProtection="1">
      <alignment vertical="top"/>
    </xf>
    <xf numFmtId="0" fontId="13" fillId="0" borderId="0" xfId="0" applyFont="1" applyAlignment="1" applyProtection="1">
      <alignment vertical="top" wrapText="1"/>
    </xf>
    <xf numFmtId="0" fontId="11" fillId="0" borderId="15" xfId="0" applyFont="1" applyBorder="1" applyAlignment="1" applyProtection="1">
      <alignment vertical="top" wrapText="1"/>
    </xf>
    <xf numFmtId="0" fontId="12" fillId="0" borderId="0" xfId="0" applyFont="1" applyFill="1" applyAlignment="1" applyProtection="1">
      <alignment vertical="top" wrapText="1"/>
    </xf>
    <xf numFmtId="0" fontId="11" fillId="0" borderId="16" xfId="0" applyFont="1" applyBorder="1" applyAlignment="1" applyProtection="1">
      <alignment vertical="top" wrapText="1"/>
    </xf>
    <xf numFmtId="0" fontId="12" fillId="0" borderId="0" xfId="0" applyFont="1" applyFill="1" applyAlignment="1" applyProtection="1">
      <alignment horizontal="left" vertical="top" wrapText="1"/>
    </xf>
    <xf numFmtId="0" fontId="11" fillId="0" borderId="18" xfId="0" applyFont="1" applyBorder="1" applyAlignment="1" applyProtection="1">
      <alignment vertical="top" wrapText="1"/>
    </xf>
    <xf numFmtId="0" fontId="0" fillId="0" borderId="18" xfId="0" applyFont="1" applyBorder="1" applyAlignment="1" applyProtection="1">
      <alignment vertical="top" wrapText="1"/>
    </xf>
    <xf numFmtId="0" fontId="0" fillId="0" borderId="0" xfId="0" applyFont="1" applyAlignment="1" applyProtection="1">
      <alignment vertical="top" wrapText="1"/>
    </xf>
    <xf numFmtId="0" fontId="1" fillId="0" borderId="0" xfId="0" applyFont="1" applyAlignment="1" applyProtection="1">
      <alignment vertical="top" wrapText="1"/>
    </xf>
    <xf numFmtId="0" fontId="14" fillId="0" borderId="0" xfId="0" applyFont="1" applyAlignment="1" applyProtection="1">
      <alignment vertical="top" wrapText="1"/>
    </xf>
    <xf numFmtId="0" fontId="17" fillId="0" borderId="0" xfId="0" applyFont="1" applyAlignment="1" applyProtection="1">
      <alignment vertical="top" wrapText="1"/>
    </xf>
    <xf numFmtId="0" fontId="11" fillId="0" borderId="0" xfId="0" applyFont="1" applyAlignment="1" applyProtection="1">
      <alignment vertical="top" wrapText="1"/>
    </xf>
    <xf numFmtId="0" fontId="11" fillId="0" borderId="0" xfId="0" applyFont="1" applyAlignment="1" applyProtection="1">
      <alignment vertical="top"/>
    </xf>
    <xf numFmtId="0" fontId="9" fillId="0" borderId="0" xfId="1" applyFont="1" applyAlignment="1" applyProtection="1">
      <alignment vertical="top"/>
    </xf>
    <xf numFmtId="165" fontId="0" fillId="4" borderId="1" xfId="0" applyNumberFormat="1" applyFill="1" applyBorder="1" applyAlignment="1" applyProtection="1">
      <alignment vertical="top"/>
      <protection locked="0"/>
    </xf>
    <xf numFmtId="165" fontId="0" fillId="2" borderId="1" xfId="0" applyNumberFormat="1" applyFill="1" applyBorder="1" applyAlignment="1" applyProtection="1">
      <alignment vertical="top"/>
      <protection locked="0"/>
    </xf>
    <xf numFmtId="0" fontId="12" fillId="0" borderId="1" xfId="0" applyFont="1" applyFill="1" applyBorder="1" applyAlignment="1" applyProtection="1">
      <alignment horizontal="left" vertical="top" wrapText="1"/>
    </xf>
    <xf numFmtId="0" fontId="12" fillId="5" borderId="1" xfId="0" applyFont="1" applyFill="1" applyBorder="1" applyAlignment="1" applyProtection="1">
      <alignment horizontal="left" vertical="top" wrapText="1"/>
      <protection locked="0"/>
    </xf>
    <xf numFmtId="0" fontId="12" fillId="5" borderId="0" xfId="0" applyFont="1" applyFill="1" applyAlignment="1" applyProtection="1">
      <alignment horizontal="left" vertical="top" wrapText="1"/>
      <protection locked="0"/>
    </xf>
    <xf numFmtId="0" fontId="14" fillId="0" borderId="20" xfId="0" applyFont="1" applyBorder="1" applyAlignment="1" applyProtection="1">
      <alignment vertical="top" wrapText="1"/>
    </xf>
    <xf numFmtId="0" fontId="14" fillId="0" borderId="19" xfId="0" applyFont="1" applyBorder="1" applyAlignment="1" applyProtection="1">
      <alignment vertical="top" wrapText="1"/>
    </xf>
    <xf numFmtId="165" fontId="13" fillId="0" borderId="14" xfId="0" applyNumberFormat="1" applyFont="1" applyBorder="1" applyAlignment="1" applyProtection="1">
      <alignment vertical="top" wrapText="1"/>
    </xf>
    <xf numFmtId="165" fontId="13" fillId="0" borderId="17" xfId="0" applyNumberFormat="1" applyFont="1" applyBorder="1" applyAlignment="1" applyProtection="1">
      <alignment vertical="top" wrapText="1"/>
    </xf>
    <xf numFmtId="165" fontId="14" fillId="0" borderId="22" xfId="0" applyNumberFormat="1" applyFont="1" applyBorder="1" applyAlignment="1" applyProtection="1">
      <alignment vertical="top" wrapText="1"/>
    </xf>
    <xf numFmtId="165" fontId="14" fillId="0" borderId="21" xfId="0" applyNumberFormat="1" applyFont="1" applyBorder="1" applyAlignment="1" applyProtection="1">
      <alignment horizontal="right" vertical="top" wrapText="1"/>
    </xf>
    <xf numFmtId="0" fontId="0" fillId="0" borderId="15" xfId="0" applyFont="1" applyFill="1" applyBorder="1" applyAlignment="1" applyProtection="1">
      <alignment vertical="top"/>
    </xf>
    <xf numFmtId="9" fontId="0" fillId="0" borderId="15" xfId="0" applyNumberFormat="1" applyFont="1" applyFill="1" applyBorder="1" applyAlignment="1" applyProtection="1">
      <alignment horizontal="left" vertical="top"/>
    </xf>
    <xf numFmtId="0" fontId="0" fillId="6" borderId="0" xfId="0" applyFill="1" applyAlignment="1" applyProtection="1">
      <alignment horizontal="left" vertical="top" wrapText="1"/>
      <protection hidden="1"/>
    </xf>
    <xf numFmtId="0" fontId="1" fillId="0" borderId="0" xfId="0" applyFont="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0" xfId="0" applyFill="1" applyAlignment="1" applyProtection="1">
      <alignment horizontal="left" vertical="top" wrapText="1"/>
      <protection hidden="1"/>
    </xf>
    <xf numFmtId="0" fontId="0" fillId="0" borderId="0" xfId="0" applyFont="1" applyFill="1" applyAlignment="1" applyProtection="1">
      <alignment horizontal="left" vertical="top" wrapText="1"/>
      <protection hidden="1"/>
    </xf>
    <xf numFmtId="0" fontId="13" fillId="0" borderId="0" xfId="0" applyFont="1" applyFill="1" applyAlignment="1" applyProtection="1">
      <alignment horizontal="left" vertical="top" wrapText="1"/>
      <protection hidden="1"/>
    </xf>
    <xf numFmtId="0" fontId="0" fillId="0" borderId="0" xfId="0" applyBorder="1" applyAlignment="1" applyProtection="1">
      <alignment horizontal="left" vertical="top" wrapText="1"/>
      <protection hidden="1"/>
    </xf>
    <xf numFmtId="0" fontId="13" fillId="0" borderId="0" xfId="0" applyFont="1" applyFill="1" applyBorder="1" applyAlignment="1" applyProtection="1">
      <alignment horizontal="left" vertical="top" wrapText="1"/>
      <protection hidden="1"/>
    </xf>
    <xf numFmtId="0" fontId="0" fillId="0" borderId="0" xfId="0" applyFont="1" applyBorder="1" applyAlignment="1" applyProtection="1">
      <alignment vertical="top" wrapText="1"/>
      <protection hidden="1"/>
    </xf>
    <xf numFmtId="0" fontId="0" fillId="0" borderId="0" xfId="0" applyFont="1" applyAlignment="1" applyProtection="1">
      <alignment vertical="top" wrapText="1"/>
      <protection hidden="1"/>
    </xf>
    <xf numFmtId="0" fontId="4" fillId="3" borderId="8" xfId="0" applyFont="1" applyFill="1" applyBorder="1" applyAlignment="1" applyProtection="1">
      <alignment horizontal="center" vertical="top"/>
    </xf>
    <xf numFmtId="0" fontId="4" fillId="3" borderId="9" xfId="0" applyFont="1" applyFill="1" applyBorder="1" applyAlignment="1" applyProtection="1">
      <alignment horizontal="center" vertical="top"/>
    </xf>
    <xf numFmtId="0" fontId="4" fillId="3" borderId="2" xfId="0" applyFont="1" applyFill="1" applyBorder="1" applyAlignment="1" applyProtection="1">
      <alignment horizontal="left" vertical="top"/>
    </xf>
    <xf numFmtId="0" fontId="4" fillId="3" borderId="3" xfId="0" applyFont="1" applyFill="1" applyBorder="1" applyAlignment="1" applyProtection="1">
      <alignment horizontal="left" vertical="top"/>
    </xf>
    <xf numFmtId="0" fontId="4" fillId="3" borderId="5" xfId="0" applyFont="1" applyFill="1" applyBorder="1" applyAlignment="1" applyProtection="1">
      <alignment horizontal="center" vertical="top"/>
    </xf>
    <xf numFmtId="0" fontId="4" fillId="3" borderId="6" xfId="0" applyFont="1" applyFill="1" applyBorder="1" applyAlignment="1" applyProtection="1">
      <alignment horizontal="center" vertical="top"/>
    </xf>
    <xf numFmtId="0" fontId="4" fillId="3" borderId="7" xfId="0" applyFont="1" applyFill="1" applyBorder="1" applyAlignment="1" applyProtection="1">
      <alignment horizontal="center" vertical="top"/>
    </xf>
    <xf numFmtId="0" fontId="0" fillId="5" borderId="0" xfId="0" applyFill="1" applyBorder="1" applyAlignment="1" applyProtection="1">
      <alignment horizontal="left" vertical="top"/>
    </xf>
    <xf numFmtId="0" fontId="0" fillId="0" borderId="0" xfId="0" applyFill="1" applyBorder="1" applyAlignment="1" applyProtection="1">
      <alignment horizontal="left" vertical="top"/>
    </xf>
    <xf numFmtId="0" fontId="10" fillId="0" borderId="0" xfId="0" applyFont="1" applyAlignment="1" applyProtection="1">
      <alignment horizontal="left" vertical="top" wrapText="1"/>
    </xf>
    <xf numFmtId="0" fontId="6" fillId="0" borderId="0" xfId="0" applyFont="1" applyBorder="1" applyAlignment="1" applyProtection="1">
      <alignment horizontal="left" vertical="top" wrapText="1"/>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J78"/>
  <sheetViews>
    <sheetView tabSelected="1" zoomScale="70" zoomScaleNormal="70" workbookViewId="0">
      <selection activeCell="B1" sqref="B1"/>
    </sheetView>
  </sheetViews>
  <sheetFormatPr baseColWidth="10" defaultColWidth="10.81640625" defaultRowHeight="14.5" x14ac:dyDescent="0.35"/>
  <cols>
    <col min="1" max="1" width="53.54296875" style="10" customWidth="1"/>
    <col min="2" max="3" width="30.54296875" style="10" customWidth="1"/>
    <col min="4" max="10" width="20.54296875" style="10" customWidth="1"/>
    <col min="11" max="16384" width="10.81640625" style="10"/>
  </cols>
  <sheetData>
    <row r="1" spans="1:5" x14ac:dyDescent="0.35">
      <c r="A1" s="9" t="s">
        <v>39</v>
      </c>
      <c r="B1" s="8" t="s">
        <v>38</v>
      </c>
    </row>
    <row r="3" spans="1:5" ht="21" x14ac:dyDescent="0.35">
      <c r="A3" s="11" t="str">
        <f ca="1">Listes_Admin_DFI!$A$3</f>
        <v>Programma di sostegno SvizzeraEnergia</v>
      </c>
    </row>
    <row r="4" spans="1:5" ht="26" x14ac:dyDescent="0.35">
      <c r="A4" s="12" t="str">
        <f ca="1">Listes_Admin_DFI!$A$4&amp;" "&amp;Listes_Admin_DFI!$A$5</f>
        <v>Azione speciale studi di fattibilità FV 2022  (attuazione 2022–2023)</v>
      </c>
      <c r="C4" s="13"/>
    </row>
    <row r="5" spans="1:5" s="15" customFormat="1" x14ac:dyDescent="0.35">
      <c r="A5" s="14"/>
      <c r="C5" s="16"/>
    </row>
    <row r="6" spans="1:5" ht="21" x14ac:dyDescent="0.35">
      <c r="A6" s="17" t="str">
        <f ca="1">Listes_Admin_DFI!$A$6</f>
        <v>Rendiconto finanziario 2022-2023</v>
      </c>
      <c r="C6" s="13"/>
    </row>
    <row r="7" spans="1:5" x14ac:dyDescent="0.35">
      <c r="A7" t="str">
        <f ca="1">Listes_Admin_DFI!$A$7</f>
        <v xml:space="preserve">Questo file excel così come tutti gli altri documenti devono essere completati e inviato per e-mail a pv-gemeinde@bfe.admin.ch. </v>
      </c>
      <c r="C7" s="13"/>
    </row>
    <row r="8" spans="1:5" x14ac:dyDescent="0.35">
      <c r="A8" t="str">
        <f ca="1">Listes_Admin_DFI!$A$10</f>
        <v>Fattura: vedere la scheda "Facture-Rechnung-Fattura"</v>
      </c>
      <c r="C8" s="13"/>
    </row>
    <row r="10" spans="1:5" x14ac:dyDescent="0.35">
      <c r="A10" s="19" t="str">
        <f ca="1">Listes_Admin_DFI!$A$8</f>
        <v>Nome del comune</v>
      </c>
      <c r="B10" s="1"/>
    </row>
    <row r="11" spans="1:5" x14ac:dyDescent="0.35">
      <c r="A11" s="19" t="str">
        <f ca="1">Listes_Admin_DFI!$A$9</f>
        <v>Persona di contatto</v>
      </c>
      <c r="B11" s="1"/>
    </row>
    <row r="13" spans="1:5" x14ac:dyDescent="0.35">
      <c r="A13" s="22"/>
      <c r="B13" s="23"/>
    </row>
    <row r="14" spans="1:5" ht="18.5" x14ac:dyDescent="0.35">
      <c r="A14" s="24" t="str">
        <f ca="1">Listes_Admin_DFI!$A$11</f>
        <v>Sintesi</v>
      </c>
      <c r="B14" s="24"/>
      <c r="C14" s="20"/>
      <c r="D14" s="20"/>
      <c r="E14" s="20"/>
    </row>
    <row r="15" spans="1:5" x14ac:dyDescent="0.35">
      <c r="A15" s="18" t="str">
        <f ca="1">Listes_Admin_DFI!$A$12</f>
        <v>Costi totali del progetto (secondo la tabella sottostante)</v>
      </c>
      <c r="B15" s="25">
        <f>J76</f>
        <v>100000</v>
      </c>
      <c r="C15" s="21"/>
      <c r="D15" s="21"/>
      <c r="E15" s="21"/>
    </row>
    <row r="16" spans="1:5" x14ac:dyDescent="0.35">
      <c r="A16" s="26" t="str">
        <f ca="1">Listes_Admin_DFI!$A$13</f>
        <v>Sovvenzione teorica (40% dei costi totali)</v>
      </c>
      <c r="B16" s="25">
        <f>B15*0.4</f>
        <v>40000</v>
      </c>
      <c r="C16" s="21"/>
      <c r="D16" s="21"/>
      <c r="E16" s="21"/>
    </row>
    <row r="17" spans="1:10" x14ac:dyDescent="0.35">
      <c r="A17" s="26" t="str">
        <f ca="1">Listes_Admin_DFI!$A$14</f>
        <v>Sovvenzione massima</v>
      </c>
      <c r="B17" s="25">
        <v>30000</v>
      </c>
      <c r="C17" s="21"/>
      <c r="D17" s="21"/>
      <c r="E17" s="21"/>
    </row>
    <row r="18" spans="1:10" x14ac:dyDescent="0.35">
      <c r="A18" s="26" t="str">
        <f ca="1">Listes_Admin_DFI!$A$15</f>
        <v>Sovvenzione accordata</v>
      </c>
      <c r="B18" s="25">
        <f>MIN(B16:B17)</f>
        <v>30000</v>
      </c>
      <c r="C18" s="21"/>
      <c r="D18" s="21"/>
      <c r="E18" s="21"/>
    </row>
    <row r="20" spans="1:10" x14ac:dyDescent="0.35">
      <c r="A20" s="87" t="str">
        <f ca="1">Listes_Admin_DFI!$A$16</f>
        <v>Inserire nella tabella sottostante tutti i costi relativi al progetto. Se le tariffe orarie non sono note o non esistono, utilizzare la sezione "Costi forfettari".</v>
      </c>
      <c r="B20" s="87"/>
      <c r="C20" s="87"/>
      <c r="D20" s="87"/>
      <c r="E20" s="87"/>
      <c r="F20" s="87"/>
      <c r="G20" s="87"/>
      <c r="H20" s="87"/>
      <c r="I20" s="87"/>
      <c r="J20" s="87"/>
    </row>
    <row r="21" spans="1:10" x14ac:dyDescent="0.35">
      <c r="A21" s="88" t="str">
        <f ca="1">Listes_Admin_DFI!$A$17</f>
        <v>I costi che possono essere imputati al progetto sono ad esempio : onorari del personale municipale, costi del mandato esterno, stampa dei documenti, ecc.</v>
      </c>
      <c r="B21" s="88"/>
      <c r="C21" s="88"/>
      <c r="D21" s="88"/>
      <c r="E21" s="88"/>
      <c r="F21" s="88"/>
      <c r="G21" s="88"/>
      <c r="H21" s="88"/>
      <c r="I21" s="88"/>
      <c r="J21" s="88"/>
    </row>
    <row r="22" spans="1:10" x14ac:dyDescent="0.35">
      <c r="A22" s="88" t="str">
        <f ca="1">Listes_Admin_DFI!$A$18</f>
        <v>NOTA IMPORTANTE: Non sono richiesti ulteriori documenti giustificativi in allegato. Tuttavia, in caso di controllo federale delle finanze, sarà necessario fornire i documenti giustificativi.</v>
      </c>
      <c r="B22" s="88"/>
      <c r="C22" s="88"/>
      <c r="D22" s="88"/>
      <c r="E22" s="88"/>
      <c r="F22" s="88"/>
      <c r="G22" s="88"/>
      <c r="H22" s="88"/>
      <c r="I22" s="88"/>
      <c r="J22" s="88"/>
    </row>
    <row r="24" spans="1:10" s="27" customFormat="1" ht="18.5" x14ac:dyDescent="0.35">
      <c r="A24" s="82" t="str">
        <f ca="1">Listes_Admin_DFI!$A$19</f>
        <v>Designazione</v>
      </c>
      <c r="B24" s="84" t="str">
        <f ca="1">Listes_Admin_DFI!$A$20</f>
        <v>Onorari</v>
      </c>
      <c r="C24" s="85"/>
      <c r="D24" s="85"/>
      <c r="E24" s="85"/>
      <c r="F24" s="86"/>
      <c r="G24" s="84" t="str">
        <f ca="1">Listes_Admin_DFI!$A$26</f>
        <v>Costi forfettari</v>
      </c>
      <c r="H24" s="85"/>
      <c r="I24" s="86"/>
      <c r="J24" s="80" t="str">
        <f ca="1">Listes_Admin_DFI!$A$30</f>
        <v>Totale</v>
      </c>
    </row>
    <row r="25" spans="1:10" s="27" customFormat="1" ht="18.5" x14ac:dyDescent="0.35">
      <c r="A25" s="83"/>
      <c r="B25" s="28" t="str">
        <f ca="1">Listes_Admin_DFI!$A$21</f>
        <v>Personale</v>
      </c>
      <c r="C25" s="28" t="str">
        <f ca="1">Listes_Admin_DFI!$A$22</f>
        <v>Funzione</v>
      </c>
      <c r="D25" s="28" t="str">
        <f ca="1">Listes_Admin_DFI!$A$23</f>
        <v>Tariffa oraria</v>
      </c>
      <c r="E25" s="28" t="str">
        <f ca="1">Listes_Admin_DFI!$A$24</f>
        <v>Ore</v>
      </c>
      <c r="F25" s="28" t="str">
        <f ca="1">Listes_Admin_DFI!$A$25</f>
        <v>Subtotale</v>
      </c>
      <c r="G25" s="28" t="str">
        <f ca="1">Listes_Admin_DFI!$A$27</f>
        <v>Quantità</v>
      </c>
      <c r="H25" s="28" t="str">
        <f ca="1">Listes_Admin_DFI!$A$28</f>
        <v>Importo</v>
      </c>
      <c r="I25" s="28" t="str">
        <f ca="1">Listes_Admin_DFI!$A$29</f>
        <v>Subtotale</v>
      </c>
      <c r="J25" s="81"/>
    </row>
    <row r="26" spans="1:10" x14ac:dyDescent="0.35">
      <c r="A26" s="2" t="str">
        <f ca="1">Listes_Admin_DFI!$A$31</f>
        <v>Esempio 1 (onorari)</v>
      </c>
      <c r="B26" s="2" t="str">
        <f ca="1">Listes_Admin_DFI!$A$33</f>
        <v>Esempio 2 (costi forfettari)</v>
      </c>
      <c r="C26" s="2"/>
      <c r="D26" s="3">
        <v>100</v>
      </c>
      <c r="E26" s="4">
        <v>100</v>
      </c>
      <c r="F26" s="57">
        <f>E26*D26</f>
        <v>10000</v>
      </c>
      <c r="G26" s="6">
        <v>1</v>
      </c>
      <c r="H26" s="5"/>
      <c r="I26" s="57">
        <f>G26*H26</f>
        <v>0</v>
      </c>
      <c r="J26" s="58">
        <f>F26+I26</f>
        <v>10000</v>
      </c>
    </row>
    <row r="27" spans="1:10" x14ac:dyDescent="0.35">
      <c r="A27" s="2" t="str">
        <f ca="1">Listes_Admin_DFI!$A$32</f>
        <v>Dipendente_esempio_1</v>
      </c>
      <c r="B27" s="2" t="str">
        <f ca="1">Listes_Admin_DFI!$A$34</f>
        <v>Tariffa forfettaria_esempio_1</v>
      </c>
      <c r="C27" s="2"/>
      <c r="D27" s="3"/>
      <c r="E27" s="4"/>
      <c r="F27" s="57">
        <f t="shared" ref="F27:F75" si="0">E27*D27</f>
        <v>0</v>
      </c>
      <c r="G27" s="6">
        <v>1</v>
      </c>
      <c r="H27" s="5">
        <v>90000</v>
      </c>
      <c r="I27" s="57">
        <f t="shared" ref="I27:I75" si="1">G27*H27</f>
        <v>90000</v>
      </c>
      <c r="J27" s="58">
        <f t="shared" ref="J27:J75" si="2">F27+I27</f>
        <v>90000</v>
      </c>
    </row>
    <row r="28" spans="1:10" x14ac:dyDescent="0.35">
      <c r="A28" s="36"/>
      <c r="B28" s="2"/>
      <c r="C28" s="2"/>
      <c r="D28" s="3"/>
      <c r="E28" s="4"/>
      <c r="F28" s="57">
        <f t="shared" si="0"/>
        <v>0</v>
      </c>
      <c r="G28" s="6">
        <v>1</v>
      </c>
      <c r="H28" s="5"/>
      <c r="I28" s="57">
        <f t="shared" si="1"/>
        <v>0</v>
      </c>
      <c r="J28" s="58">
        <f t="shared" si="2"/>
        <v>0</v>
      </c>
    </row>
    <row r="29" spans="1:10" x14ac:dyDescent="0.35">
      <c r="A29" s="7"/>
      <c r="B29" s="2"/>
      <c r="C29" s="2"/>
      <c r="D29" s="3"/>
      <c r="E29" s="4"/>
      <c r="F29" s="57">
        <f t="shared" si="0"/>
        <v>0</v>
      </c>
      <c r="G29" s="6">
        <v>1</v>
      </c>
      <c r="H29" s="5"/>
      <c r="I29" s="57">
        <f t="shared" si="1"/>
        <v>0</v>
      </c>
      <c r="J29" s="58">
        <f t="shared" si="2"/>
        <v>0</v>
      </c>
    </row>
    <row r="30" spans="1:10" x14ac:dyDescent="0.35">
      <c r="A30" s="7"/>
      <c r="B30" s="2"/>
      <c r="C30" s="2"/>
      <c r="D30" s="3"/>
      <c r="E30" s="4"/>
      <c r="F30" s="57">
        <f t="shared" si="0"/>
        <v>0</v>
      </c>
      <c r="G30" s="6">
        <v>1</v>
      </c>
      <c r="H30" s="5"/>
      <c r="I30" s="57">
        <f t="shared" si="1"/>
        <v>0</v>
      </c>
      <c r="J30" s="58">
        <f t="shared" si="2"/>
        <v>0</v>
      </c>
    </row>
    <row r="31" spans="1:10" x14ac:dyDescent="0.35">
      <c r="A31" s="7"/>
      <c r="B31" s="2"/>
      <c r="C31" s="2"/>
      <c r="D31" s="3"/>
      <c r="E31" s="4"/>
      <c r="F31" s="57">
        <f t="shared" si="0"/>
        <v>0</v>
      </c>
      <c r="G31" s="6">
        <v>1</v>
      </c>
      <c r="H31" s="5"/>
      <c r="I31" s="57">
        <f t="shared" ref="I31:I36" si="3">G31*H31</f>
        <v>0</v>
      </c>
      <c r="J31" s="58">
        <f t="shared" ref="J31:J36" si="4">F31+I31</f>
        <v>0</v>
      </c>
    </row>
    <row r="32" spans="1:10" x14ac:dyDescent="0.35">
      <c r="A32" s="7"/>
      <c r="B32" s="2"/>
      <c r="C32" s="2"/>
      <c r="D32" s="3"/>
      <c r="E32" s="4"/>
      <c r="F32" s="57">
        <f t="shared" si="0"/>
        <v>0</v>
      </c>
      <c r="G32" s="6">
        <v>1</v>
      </c>
      <c r="H32" s="5"/>
      <c r="I32" s="57">
        <f t="shared" si="3"/>
        <v>0</v>
      </c>
      <c r="J32" s="58">
        <f t="shared" si="4"/>
        <v>0</v>
      </c>
    </row>
    <row r="33" spans="1:10" x14ac:dyDescent="0.35">
      <c r="A33" s="7"/>
      <c r="B33" s="2"/>
      <c r="C33" s="2"/>
      <c r="D33" s="3"/>
      <c r="E33" s="4"/>
      <c r="F33" s="57">
        <f t="shared" si="0"/>
        <v>0</v>
      </c>
      <c r="G33" s="6">
        <v>1</v>
      </c>
      <c r="H33" s="5"/>
      <c r="I33" s="57">
        <f t="shared" si="3"/>
        <v>0</v>
      </c>
      <c r="J33" s="58">
        <f t="shared" si="4"/>
        <v>0</v>
      </c>
    </row>
    <row r="34" spans="1:10" x14ac:dyDescent="0.35">
      <c r="A34" s="7"/>
      <c r="B34" s="2"/>
      <c r="C34" s="2"/>
      <c r="D34" s="3"/>
      <c r="E34" s="4"/>
      <c r="F34" s="57">
        <f t="shared" si="0"/>
        <v>0</v>
      </c>
      <c r="G34" s="6">
        <v>1</v>
      </c>
      <c r="H34" s="5"/>
      <c r="I34" s="57">
        <f t="shared" si="3"/>
        <v>0</v>
      </c>
      <c r="J34" s="58">
        <f t="shared" si="4"/>
        <v>0</v>
      </c>
    </row>
    <row r="35" spans="1:10" x14ac:dyDescent="0.35">
      <c r="A35" s="7"/>
      <c r="B35" s="2"/>
      <c r="C35" s="2"/>
      <c r="D35" s="3"/>
      <c r="E35" s="4"/>
      <c r="F35" s="57">
        <f t="shared" si="0"/>
        <v>0</v>
      </c>
      <c r="G35" s="6">
        <v>1</v>
      </c>
      <c r="H35" s="5"/>
      <c r="I35" s="57">
        <f t="shared" si="3"/>
        <v>0</v>
      </c>
      <c r="J35" s="58">
        <f t="shared" si="4"/>
        <v>0</v>
      </c>
    </row>
    <row r="36" spans="1:10" x14ac:dyDescent="0.35">
      <c r="A36" s="7"/>
      <c r="B36" s="2"/>
      <c r="C36" s="2"/>
      <c r="D36" s="3"/>
      <c r="E36" s="4"/>
      <c r="F36" s="57">
        <f t="shared" si="0"/>
        <v>0</v>
      </c>
      <c r="G36" s="6">
        <v>1</v>
      </c>
      <c r="H36" s="5"/>
      <c r="I36" s="57">
        <f t="shared" si="3"/>
        <v>0</v>
      </c>
      <c r="J36" s="58">
        <f t="shared" si="4"/>
        <v>0</v>
      </c>
    </row>
    <row r="37" spans="1:10" x14ac:dyDescent="0.35">
      <c r="A37" s="7"/>
      <c r="B37" s="2"/>
      <c r="C37" s="2"/>
      <c r="D37" s="3"/>
      <c r="E37" s="4"/>
      <c r="F37" s="57">
        <f t="shared" si="0"/>
        <v>0</v>
      </c>
      <c r="G37" s="6">
        <v>1</v>
      </c>
      <c r="H37" s="5"/>
      <c r="I37" s="57">
        <f t="shared" si="1"/>
        <v>0</v>
      </c>
      <c r="J37" s="58">
        <f t="shared" si="2"/>
        <v>0</v>
      </c>
    </row>
    <row r="38" spans="1:10" x14ac:dyDescent="0.35">
      <c r="A38" s="7"/>
      <c r="B38" s="2"/>
      <c r="C38" s="2"/>
      <c r="D38" s="3"/>
      <c r="E38" s="4"/>
      <c r="F38" s="57">
        <f t="shared" si="0"/>
        <v>0</v>
      </c>
      <c r="G38" s="6">
        <v>1</v>
      </c>
      <c r="H38" s="5"/>
      <c r="I38" s="57">
        <f t="shared" si="1"/>
        <v>0</v>
      </c>
      <c r="J38" s="58">
        <f t="shared" si="2"/>
        <v>0</v>
      </c>
    </row>
    <row r="39" spans="1:10" x14ac:dyDescent="0.35">
      <c r="A39" s="7"/>
      <c r="B39" s="2"/>
      <c r="C39" s="2"/>
      <c r="D39" s="3"/>
      <c r="E39" s="4"/>
      <c r="F39" s="57">
        <f t="shared" si="0"/>
        <v>0</v>
      </c>
      <c r="G39" s="6">
        <v>1</v>
      </c>
      <c r="H39" s="5"/>
      <c r="I39" s="57">
        <f t="shared" si="1"/>
        <v>0</v>
      </c>
      <c r="J39" s="58">
        <f t="shared" si="2"/>
        <v>0</v>
      </c>
    </row>
    <row r="40" spans="1:10" x14ac:dyDescent="0.35">
      <c r="A40" s="7"/>
      <c r="B40" s="2"/>
      <c r="C40" s="2"/>
      <c r="D40" s="3"/>
      <c r="E40" s="4"/>
      <c r="F40" s="57">
        <f t="shared" si="0"/>
        <v>0</v>
      </c>
      <c r="G40" s="6">
        <v>1</v>
      </c>
      <c r="H40" s="5"/>
      <c r="I40" s="57">
        <f t="shared" si="1"/>
        <v>0</v>
      </c>
      <c r="J40" s="58">
        <f t="shared" si="2"/>
        <v>0</v>
      </c>
    </row>
    <row r="41" spans="1:10" x14ac:dyDescent="0.35">
      <c r="A41" s="7"/>
      <c r="B41" s="2"/>
      <c r="C41" s="2"/>
      <c r="D41" s="3"/>
      <c r="E41" s="4"/>
      <c r="F41" s="57">
        <f t="shared" si="0"/>
        <v>0</v>
      </c>
      <c r="G41" s="6">
        <v>1</v>
      </c>
      <c r="H41" s="5"/>
      <c r="I41" s="57">
        <f t="shared" si="1"/>
        <v>0</v>
      </c>
      <c r="J41" s="58">
        <f t="shared" si="2"/>
        <v>0</v>
      </c>
    </row>
    <row r="42" spans="1:10" x14ac:dyDescent="0.35">
      <c r="A42" s="2"/>
      <c r="B42" s="2"/>
      <c r="C42" s="2"/>
      <c r="D42" s="3"/>
      <c r="E42" s="4"/>
      <c r="F42" s="57">
        <f t="shared" si="0"/>
        <v>0</v>
      </c>
      <c r="G42" s="6">
        <v>1</v>
      </c>
      <c r="H42" s="5"/>
      <c r="I42" s="57">
        <f t="shared" si="1"/>
        <v>0</v>
      </c>
      <c r="J42" s="58">
        <f t="shared" si="2"/>
        <v>0</v>
      </c>
    </row>
    <row r="43" spans="1:10" x14ac:dyDescent="0.35">
      <c r="A43" s="2"/>
      <c r="B43" s="2"/>
      <c r="C43" s="2"/>
      <c r="D43" s="3"/>
      <c r="E43" s="4"/>
      <c r="F43" s="57">
        <f t="shared" ref="F43:F56" si="5">E43*D43</f>
        <v>0</v>
      </c>
      <c r="G43" s="6">
        <v>1</v>
      </c>
      <c r="H43" s="5"/>
      <c r="I43" s="57">
        <f t="shared" ref="I43:I56" si="6">G43*H43</f>
        <v>0</v>
      </c>
      <c r="J43" s="58">
        <f t="shared" ref="J43:J56" si="7">F43+I43</f>
        <v>0</v>
      </c>
    </row>
    <row r="44" spans="1:10" x14ac:dyDescent="0.35">
      <c r="A44" s="2"/>
      <c r="B44" s="2"/>
      <c r="C44" s="2"/>
      <c r="D44" s="3"/>
      <c r="E44" s="4"/>
      <c r="F44" s="57">
        <f t="shared" si="5"/>
        <v>0</v>
      </c>
      <c r="G44" s="6">
        <v>1</v>
      </c>
      <c r="H44" s="5"/>
      <c r="I44" s="57">
        <f t="shared" si="6"/>
        <v>0</v>
      </c>
      <c r="J44" s="58">
        <f t="shared" si="7"/>
        <v>0</v>
      </c>
    </row>
    <row r="45" spans="1:10" x14ac:dyDescent="0.35">
      <c r="A45" s="2"/>
      <c r="B45" s="2"/>
      <c r="C45" s="2"/>
      <c r="D45" s="3"/>
      <c r="E45" s="4"/>
      <c r="F45" s="57">
        <f t="shared" si="5"/>
        <v>0</v>
      </c>
      <c r="G45" s="6">
        <v>1</v>
      </c>
      <c r="H45" s="5"/>
      <c r="I45" s="57">
        <f t="shared" si="6"/>
        <v>0</v>
      </c>
      <c r="J45" s="58">
        <f t="shared" si="7"/>
        <v>0</v>
      </c>
    </row>
    <row r="46" spans="1:10" x14ac:dyDescent="0.35">
      <c r="A46" s="2"/>
      <c r="B46" s="2"/>
      <c r="C46" s="2"/>
      <c r="D46" s="3"/>
      <c r="E46" s="4"/>
      <c r="F46" s="57">
        <f t="shared" si="5"/>
        <v>0</v>
      </c>
      <c r="G46" s="6">
        <v>1</v>
      </c>
      <c r="H46" s="5"/>
      <c r="I46" s="57">
        <f t="shared" si="6"/>
        <v>0</v>
      </c>
      <c r="J46" s="58">
        <f t="shared" si="7"/>
        <v>0</v>
      </c>
    </row>
    <row r="47" spans="1:10" x14ac:dyDescent="0.35">
      <c r="A47" s="2"/>
      <c r="B47" s="2"/>
      <c r="C47" s="2"/>
      <c r="D47" s="3"/>
      <c r="E47" s="4"/>
      <c r="F47" s="57">
        <f t="shared" si="5"/>
        <v>0</v>
      </c>
      <c r="G47" s="6">
        <v>1</v>
      </c>
      <c r="H47" s="5"/>
      <c r="I47" s="57">
        <f t="shared" si="6"/>
        <v>0</v>
      </c>
      <c r="J47" s="58">
        <f t="shared" si="7"/>
        <v>0</v>
      </c>
    </row>
    <row r="48" spans="1:10" x14ac:dyDescent="0.35">
      <c r="A48" s="2"/>
      <c r="B48" s="2"/>
      <c r="C48" s="2"/>
      <c r="D48" s="3"/>
      <c r="E48" s="4"/>
      <c r="F48" s="57">
        <f t="shared" si="5"/>
        <v>0</v>
      </c>
      <c r="G48" s="6">
        <v>1</v>
      </c>
      <c r="H48" s="5"/>
      <c r="I48" s="57">
        <f t="shared" si="6"/>
        <v>0</v>
      </c>
      <c r="J48" s="58">
        <f t="shared" si="7"/>
        <v>0</v>
      </c>
    </row>
    <row r="49" spans="1:10" x14ac:dyDescent="0.35">
      <c r="A49" s="2"/>
      <c r="B49" s="2"/>
      <c r="C49" s="2"/>
      <c r="D49" s="3"/>
      <c r="E49" s="4"/>
      <c r="F49" s="57">
        <f t="shared" si="5"/>
        <v>0</v>
      </c>
      <c r="G49" s="6">
        <v>1</v>
      </c>
      <c r="H49" s="5"/>
      <c r="I49" s="57">
        <f t="shared" si="6"/>
        <v>0</v>
      </c>
      <c r="J49" s="58">
        <f t="shared" si="7"/>
        <v>0</v>
      </c>
    </row>
    <row r="50" spans="1:10" x14ac:dyDescent="0.35">
      <c r="A50" s="2"/>
      <c r="B50" s="2"/>
      <c r="C50" s="2"/>
      <c r="D50" s="3"/>
      <c r="E50" s="4"/>
      <c r="F50" s="57">
        <f t="shared" si="5"/>
        <v>0</v>
      </c>
      <c r="G50" s="6">
        <v>1</v>
      </c>
      <c r="H50" s="5"/>
      <c r="I50" s="57">
        <f t="shared" si="6"/>
        <v>0</v>
      </c>
      <c r="J50" s="58">
        <f t="shared" si="7"/>
        <v>0</v>
      </c>
    </row>
    <row r="51" spans="1:10" x14ac:dyDescent="0.35">
      <c r="A51" s="2"/>
      <c r="B51" s="2"/>
      <c r="C51" s="2"/>
      <c r="D51" s="3"/>
      <c r="E51" s="4"/>
      <c r="F51" s="57">
        <f t="shared" si="5"/>
        <v>0</v>
      </c>
      <c r="G51" s="6">
        <v>1</v>
      </c>
      <c r="H51" s="5"/>
      <c r="I51" s="57">
        <f t="shared" si="6"/>
        <v>0</v>
      </c>
      <c r="J51" s="58">
        <f t="shared" si="7"/>
        <v>0</v>
      </c>
    </row>
    <row r="52" spans="1:10" x14ac:dyDescent="0.35">
      <c r="A52" s="2"/>
      <c r="B52" s="2"/>
      <c r="C52" s="2"/>
      <c r="D52" s="3"/>
      <c r="E52" s="4"/>
      <c r="F52" s="57">
        <f t="shared" si="5"/>
        <v>0</v>
      </c>
      <c r="G52" s="6">
        <v>1</v>
      </c>
      <c r="H52" s="5"/>
      <c r="I52" s="57">
        <f t="shared" si="6"/>
        <v>0</v>
      </c>
      <c r="J52" s="58">
        <f t="shared" si="7"/>
        <v>0</v>
      </c>
    </row>
    <row r="53" spans="1:10" x14ac:dyDescent="0.35">
      <c r="A53" s="2"/>
      <c r="B53" s="2"/>
      <c r="C53" s="2"/>
      <c r="D53" s="3"/>
      <c r="E53" s="4"/>
      <c r="F53" s="57">
        <f t="shared" si="5"/>
        <v>0</v>
      </c>
      <c r="G53" s="6">
        <v>1</v>
      </c>
      <c r="H53" s="5"/>
      <c r="I53" s="57">
        <f t="shared" si="6"/>
        <v>0</v>
      </c>
      <c r="J53" s="58">
        <f t="shared" si="7"/>
        <v>0</v>
      </c>
    </row>
    <row r="54" spans="1:10" x14ac:dyDescent="0.35">
      <c r="A54" s="2"/>
      <c r="B54" s="2"/>
      <c r="C54" s="2"/>
      <c r="D54" s="3"/>
      <c r="E54" s="4"/>
      <c r="F54" s="57">
        <f t="shared" si="5"/>
        <v>0</v>
      </c>
      <c r="G54" s="6">
        <v>1</v>
      </c>
      <c r="H54" s="5"/>
      <c r="I54" s="57">
        <f t="shared" si="6"/>
        <v>0</v>
      </c>
      <c r="J54" s="58">
        <f t="shared" si="7"/>
        <v>0</v>
      </c>
    </row>
    <row r="55" spans="1:10" x14ac:dyDescent="0.35">
      <c r="A55" s="2"/>
      <c r="B55" s="2"/>
      <c r="C55" s="2"/>
      <c r="D55" s="3"/>
      <c r="E55" s="4"/>
      <c r="F55" s="57">
        <f t="shared" si="5"/>
        <v>0</v>
      </c>
      <c r="G55" s="6">
        <v>1</v>
      </c>
      <c r="H55" s="5"/>
      <c r="I55" s="57">
        <f t="shared" si="6"/>
        <v>0</v>
      </c>
      <c r="J55" s="58">
        <f t="shared" si="7"/>
        <v>0</v>
      </c>
    </row>
    <row r="56" spans="1:10" x14ac:dyDescent="0.35">
      <c r="A56" s="2"/>
      <c r="B56" s="2"/>
      <c r="C56" s="2"/>
      <c r="D56" s="3"/>
      <c r="E56" s="4"/>
      <c r="F56" s="57">
        <f t="shared" si="5"/>
        <v>0</v>
      </c>
      <c r="G56" s="6">
        <v>1</v>
      </c>
      <c r="H56" s="5"/>
      <c r="I56" s="57">
        <f t="shared" si="6"/>
        <v>0</v>
      </c>
      <c r="J56" s="58">
        <f t="shared" si="7"/>
        <v>0</v>
      </c>
    </row>
    <row r="57" spans="1:10" x14ac:dyDescent="0.35">
      <c r="A57" s="2"/>
      <c r="B57" s="2"/>
      <c r="C57" s="2"/>
      <c r="D57" s="3"/>
      <c r="E57" s="4"/>
      <c r="F57" s="57">
        <f t="shared" si="0"/>
        <v>0</v>
      </c>
      <c r="G57" s="6">
        <v>1</v>
      </c>
      <c r="H57" s="5"/>
      <c r="I57" s="57">
        <f t="shared" si="1"/>
        <v>0</v>
      </c>
      <c r="J57" s="58">
        <f t="shared" si="2"/>
        <v>0</v>
      </c>
    </row>
    <row r="58" spans="1:10" x14ac:dyDescent="0.35">
      <c r="A58" s="2"/>
      <c r="B58" s="2"/>
      <c r="C58" s="2"/>
      <c r="D58" s="3"/>
      <c r="E58" s="4"/>
      <c r="F58" s="57">
        <f t="shared" si="0"/>
        <v>0</v>
      </c>
      <c r="G58" s="6">
        <v>1</v>
      </c>
      <c r="H58" s="5"/>
      <c r="I58" s="57">
        <f t="shared" si="1"/>
        <v>0</v>
      </c>
      <c r="J58" s="58">
        <f t="shared" si="2"/>
        <v>0</v>
      </c>
    </row>
    <row r="59" spans="1:10" x14ac:dyDescent="0.35">
      <c r="A59" s="2"/>
      <c r="B59" s="2"/>
      <c r="C59" s="2"/>
      <c r="D59" s="3"/>
      <c r="E59" s="4"/>
      <c r="F59" s="57">
        <f t="shared" si="0"/>
        <v>0</v>
      </c>
      <c r="G59" s="6">
        <v>1</v>
      </c>
      <c r="H59" s="5"/>
      <c r="I59" s="57">
        <f t="shared" si="1"/>
        <v>0</v>
      </c>
      <c r="J59" s="58">
        <f t="shared" si="2"/>
        <v>0</v>
      </c>
    </row>
    <row r="60" spans="1:10" x14ac:dyDescent="0.35">
      <c r="A60" s="2"/>
      <c r="B60" s="2"/>
      <c r="C60" s="2"/>
      <c r="D60" s="3"/>
      <c r="E60" s="4"/>
      <c r="F60" s="57">
        <f t="shared" si="0"/>
        <v>0</v>
      </c>
      <c r="G60" s="6">
        <v>1</v>
      </c>
      <c r="H60" s="5"/>
      <c r="I60" s="57">
        <f t="shared" si="1"/>
        <v>0</v>
      </c>
      <c r="J60" s="58">
        <f t="shared" si="2"/>
        <v>0</v>
      </c>
    </row>
    <row r="61" spans="1:10" x14ac:dyDescent="0.35">
      <c r="A61" s="2"/>
      <c r="B61" s="2"/>
      <c r="C61" s="2"/>
      <c r="D61" s="3"/>
      <c r="E61" s="4"/>
      <c r="F61" s="57">
        <f t="shared" si="0"/>
        <v>0</v>
      </c>
      <c r="G61" s="6">
        <v>1</v>
      </c>
      <c r="H61" s="5"/>
      <c r="I61" s="57">
        <f t="shared" si="1"/>
        <v>0</v>
      </c>
      <c r="J61" s="58">
        <f t="shared" si="2"/>
        <v>0</v>
      </c>
    </row>
    <row r="62" spans="1:10" x14ac:dyDescent="0.35">
      <c r="A62" s="2"/>
      <c r="B62" s="2"/>
      <c r="C62" s="2"/>
      <c r="D62" s="3"/>
      <c r="E62" s="4"/>
      <c r="F62" s="57">
        <f t="shared" si="0"/>
        <v>0</v>
      </c>
      <c r="G62" s="6">
        <v>1</v>
      </c>
      <c r="H62" s="5"/>
      <c r="I62" s="57">
        <f t="shared" si="1"/>
        <v>0</v>
      </c>
      <c r="J62" s="58">
        <f t="shared" si="2"/>
        <v>0</v>
      </c>
    </row>
    <row r="63" spans="1:10" x14ac:dyDescent="0.35">
      <c r="A63" s="2"/>
      <c r="B63" s="2"/>
      <c r="C63" s="2"/>
      <c r="D63" s="3"/>
      <c r="E63" s="4"/>
      <c r="F63" s="57">
        <f t="shared" si="0"/>
        <v>0</v>
      </c>
      <c r="G63" s="6">
        <v>1</v>
      </c>
      <c r="H63" s="5"/>
      <c r="I63" s="57">
        <f t="shared" si="1"/>
        <v>0</v>
      </c>
      <c r="J63" s="58">
        <f t="shared" si="2"/>
        <v>0</v>
      </c>
    </row>
    <row r="64" spans="1:10" x14ac:dyDescent="0.35">
      <c r="A64" s="2"/>
      <c r="B64" s="2"/>
      <c r="C64" s="2"/>
      <c r="D64" s="3"/>
      <c r="E64" s="4"/>
      <c r="F64" s="57">
        <f t="shared" si="0"/>
        <v>0</v>
      </c>
      <c r="G64" s="6">
        <v>1</v>
      </c>
      <c r="H64" s="5"/>
      <c r="I64" s="57">
        <f t="shared" si="1"/>
        <v>0</v>
      </c>
      <c r="J64" s="58">
        <f t="shared" si="2"/>
        <v>0</v>
      </c>
    </row>
    <row r="65" spans="1:10" x14ac:dyDescent="0.35">
      <c r="A65" s="2"/>
      <c r="B65" s="2"/>
      <c r="C65" s="2"/>
      <c r="D65" s="3"/>
      <c r="E65" s="4"/>
      <c r="F65" s="57">
        <f t="shared" si="0"/>
        <v>0</v>
      </c>
      <c r="G65" s="6">
        <v>1</v>
      </c>
      <c r="H65" s="5"/>
      <c r="I65" s="57">
        <f t="shared" si="1"/>
        <v>0</v>
      </c>
      <c r="J65" s="58">
        <f t="shared" si="2"/>
        <v>0</v>
      </c>
    </row>
    <row r="66" spans="1:10" x14ac:dyDescent="0.35">
      <c r="A66" s="2"/>
      <c r="B66" s="2"/>
      <c r="C66" s="2"/>
      <c r="D66" s="3"/>
      <c r="E66" s="4"/>
      <c r="F66" s="57">
        <f t="shared" si="0"/>
        <v>0</v>
      </c>
      <c r="G66" s="6">
        <v>1</v>
      </c>
      <c r="H66" s="5"/>
      <c r="I66" s="57">
        <f t="shared" si="1"/>
        <v>0</v>
      </c>
      <c r="J66" s="58">
        <f t="shared" si="2"/>
        <v>0</v>
      </c>
    </row>
    <row r="67" spans="1:10" x14ac:dyDescent="0.35">
      <c r="A67" s="2"/>
      <c r="B67" s="2"/>
      <c r="C67" s="2"/>
      <c r="D67" s="3"/>
      <c r="E67" s="4"/>
      <c r="F67" s="57">
        <f t="shared" si="0"/>
        <v>0</v>
      </c>
      <c r="G67" s="6">
        <v>1</v>
      </c>
      <c r="H67" s="5"/>
      <c r="I67" s="57">
        <f t="shared" si="1"/>
        <v>0</v>
      </c>
      <c r="J67" s="58">
        <f t="shared" si="2"/>
        <v>0</v>
      </c>
    </row>
    <row r="68" spans="1:10" x14ac:dyDescent="0.35">
      <c r="A68" s="2"/>
      <c r="B68" s="2"/>
      <c r="C68" s="2"/>
      <c r="D68" s="3"/>
      <c r="E68" s="4"/>
      <c r="F68" s="57">
        <f t="shared" si="0"/>
        <v>0</v>
      </c>
      <c r="G68" s="6">
        <v>1</v>
      </c>
      <c r="H68" s="5"/>
      <c r="I68" s="57">
        <f t="shared" si="1"/>
        <v>0</v>
      </c>
      <c r="J68" s="58">
        <f t="shared" si="2"/>
        <v>0</v>
      </c>
    </row>
    <row r="69" spans="1:10" x14ac:dyDescent="0.35">
      <c r="A69" s="2"/>
      <c r="B69" s="2"/>
      <c r="C69" s="2"/>
      <c r="D69" s="3"/>
      <c r="E69" s="4"/>
      <c r="F69" s="57">
        <f t="shared" si="0"/>
        <v>0</v>
      </c>
      <c r="G69" s="6">
        <v>1</v>
      </c>
      <c r="H69" s="5"/>
      <c r="I69" s="57">
        <f t="shared" si="1"/>
        <v>0</v>
      </c>
      <c r="J69" s="58">
        <f t="shared" si="2"/>
        <v>0</v>
      </c>
    </row>
    <row r="70" spans="1:10" x14ac:dyDescent="0.35">
      <c r="A70" s="2"/>
      <c r="B70" s="2"/>
      <c r="C70" s="2"/>
      <c r="D70" s="3"/>
      <c r="E70" s="4"/>
      <c r="F70" s="57">
        <f t="shared" si="0"/>
        <v>0</v>
      </c>
      <c r="G70" s="6">
        <v>1</v>
      </c>
      <c r="H70" s="5"/>
      <c r="I70" s="57">
        <f t="shared" si="1"/>
        <v>0</v>
      </c>
      <c r="J70" s="58">
        <f t="shared" si="2"/>
        <v>0</v>
      </c>
    </row>
    <row r="71" spans="1:10" x14ac:dyDescent="0.35">
      <c r="A71" s="2"/>
      <c r="B71" s="2"/>
      <c r="C71" s="2"/>
      <c r="D71" s="3"/>
      <c r="E71" s="4"/>
      <c r="F71" s="57">
        <f t="shared" si="0"/>
        <v>0</v>
      </c>
      <c r="G71" s="6">
        <v>1</v>
      </c>
      <c r="H71" s="5"/>
      <c r="I71" s="57">
        <f t="shared" si="1"/>
        <v>0</v>
      </c>
      <c r="J71" s="58">
        <f t="shared" si="2"/>
        <v>0</v>
      </c>
    </row>
    <row r="72" spans="1:10" x14ac:dyDescent="0.35">
      <c r="A72" s="2"/>
      <c r="B72" s="2"/>
      <c r="C72" s="2"/>
      <c r="D72" s="3"/>
      <c r="E72" s="4"/>
      <c r="F72" s="57">
        <f t="shared" si="0"/>
        <v>0</v>
      </c>
      <c r="G72" s="6">
        <v>1</v>
      </c>
      <c r="H72" s="5"/>
      <c r="I72" s="57">
        <f t="shared" si="1"/>
        <v>0</v>
      </c>
      <c r="J72" s="58">
        <f t="shared" si="2"/>
        <v>0</v>
      </c>
    </row>
    <row r="73" spans="1:10" x14ac:dyDescent="0.35">
      <c r="A73" s="2"/>
      <c r="B73" s="2"/>
      <c r="C73" s="2"/>
      <c r="D73" s="3"/>
      <c r="E73" s="4"/>
      <c r="F73" s="57">
        <f t="shared" si="0"/>
        <v>0</v>
      </c>
      <c r="G73" s="6">
        <v>1</v>
      </c>
      <c r="H73" s="5"/>
      <c r="I73" s="57">
        <f t="shared" si="1"/>
        <v>0</v>
      </c>
      <c r="J73" s="58">
        <f t="shared" si="2"/>
        <v>0</v>
      </c>
    </row>
    <row r="74" spans="1:10" x14ac:dyDescent="0.35">
      <c r="A74" s="2"/>
      <c r="B74" s="2"/>
      <c r="C74" s="2"/>
      <c r="D74" s="3"/>
      <c r="E74" s="4"/>
      <c r="F74" s="57">
        <f t="shared" si="0"/>
        <v>0</v>
      </c>
      <c r="G74" s="6">
        <v>1</v>
      </c>
      <c r="H74" s="5"/>
      <c r="I74" s="57">
        <f t="shared" si="1"/>
        <v>0</v>
      </c>
      <c r="J74" s="58">
        <f t="shared" si="2"/>
        <v>0</v>
      </c>
    </row>
    <row r="75" spans="1:10" x14ac:dyDescent="0.35">
      <c r="A75" s="2"/>
      <c r="B75" s="2"/>
      <c r="C75" s="2"/>
      <c r="D75" s="3"/>
      <c r="E75" s="4"/>
      <c r="F75" s="57">
        <f t="shared" si="0"/>
        <v>0</v>
      </c>
      <c r="G75" s="6">
        <v>1</v>
      </c>
      <c r="H75" s="5"/>
      <c r="I75" s="57">
        <f t="shared" si="1"/>
        <v>0</v>
      </c>
      <c r="J75" s="58">
        <f t="shared" si="2"/>
        <v>0</v>
      </c>
    </row>
    <row r="76" spans="1:10" s="34" customFormat="1" ht="18.5" x14ac:dyDescent="0.35">
      <c r="A76" s="29" t="str">
        <f ca="1">Listes_Admin_DFI!$A$30</f>
        <v>Totale</v>
      </c>
      <c r="B76" s="30"/>
      <c r="C76" s="30"/>
      <c r="D76" s="31"/>
      <c r="E76" s="31"/>
      <c r="F76" s="32">
        <f>SUM(F26:F75)</f>
        <v>10000</v>
      </c>
      <c r="G76" s="32"/>
      <c r="H76" s="32"/>
      <c r="I76" s="32">
        <f>SUM(I26:I75)</f>
        <v>90000</v>
      </c>
      <c r="J76" s="33">
        <f>SUM(J26:J75)</f>
        <v>100000</v>
      </c>
    </row>
    <row r="77" spans="1:10" x14ac:dyDescent="0.35">
      <c r="D77" s="35"/>
      <c r="E77" s="35"/>
    </row>
    <row r="78" spans="1:10" x14ac:dyDescent="0.35">
      <c r="D78" s="35"/>
      <c r="E78" s="35"/>
    </row>
  </sheetData>
  <sheetProtection password="B856" sheet="1" insertRows="0"/>
  <mergeCells count="7">
    <mergeCell ref="J24:J25"/>
    <mergeCell ref="A24:A25"/>
    <mergeCell ref="G24:I24"/>
    <mergeCell ref="B24:F24"/>
    <mergeCell ref="A20:J20"/>
    <mergeCell ref="A21:J21"/>
    <mergeCell ref="A22:J22"/>
  </mergeCells>
  <dataValidations count="1">
    <dataValidation type="list" allowBlank="1" showInputMessage="1" showErrorMessage="1" sqref="B1">
      <formula1>"Français, Deutsch, Italiano"</formula1>
    </dataValidation>
  </dataValidations>
  <pageMargins left="0.7" right="0.7" top="0.78740157499999996" bottom="0.78740157499999996" header="0.3" footer="0.3"/>
  <pageSetup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C39"/>
  <sheetViews>
    <sheetView view="pageLayout" zoomScale="60" zoomScaleNormal="85" zoomScaleSheetLayoutView="85" zoomScalePageLayoutView="60" workbookViewId="0">
      <selection activeCell="B10" sqref="B10"/>
    </sheetView>
  </sheetViews>
  <sheetFormatPr baseColWidth="10" defaultColWidth="10.6328125" defaultRowHeight="14.5" x14ac:dyDescent="0.35"/>
  <cols>
    <col min="1" max="1" width="50.1796875" style="41" customWidth="1"/>
    <col min="2" max="2" width="39.36328125" style="41" customWidth="1"/>
    <col min="3" max="3" width="10.6328125" style="40"/>
    <col min="4" max="16384" width="10.6328125" style="41"/>
  </cols>
  <sheetData>
    <row r="1" spans="1:3" s="15" customFormat="1" ht="21" x14ac:dyDescent="0.35">
      <c r="A1" s="11" t="str">
        <f ca="1">Listes_Admin_DFI!$A$3</f>
        <v>Programma di sostegno SvizzeraEnergia</v>
      </c>
      <c r="B1" s="11"/>
      <c r="C1" s="37"/>
    </row>
    <row r="2" spans="1:3" s="15" customFormat="1" ht="26" customHeight="1" x14ac:dyDescent="0.35">
      <c r="A2" s="90" t="str">
        <f ca="1">Listes_Admin_DFI!$A$4</f>
        <v xml:space="preserve">Azione speciale studi di fattibilità FV 2022 </v>
      </c>
      <c r="B2" s="90"/>
      <c r="C2" s="38"/>
    </row>
    <row r="3" spans="1:3" s="15" customFormat="1" ht="26" customHeight="1" x14ac:dyDescent="0.35">
      <c r="A3" s="90" t="str">
        <f ca="1">Listes_Admin_DFI!$A$5</f>
        <v>(attuazione 2022–2023)</v>
      </c>
      <c r="B3" s="90"/>
      <c r="C3" s="38"/>
    </row>
    <row r="4" spans="1:3" s="15" customFormat="1" x14ac:dyDescent="0.35">
      <c r="A4" s="14"/>
      <c r="B4" s="14"/>
      <c r="C4" s="38"/>
    </row>
    <row r="5" spans="1:3" s="15" customFormat="1" ht="21" x14ac:dyDescent="0.35">
      <c r="A5" s="17" t="str">
        <f ca="1">Listes_Admin_DFI!$A$35</f>
        <v>Domanda di sovvenzione* (modulo di pagamento) 2022-2023</v>
      </c>
      <c r="B5" s="17"/>
      <c r="C5" s="38"/>
    </row>
    <row r="7" spans="1:3" x14ac:dyDescent="0.35">
      <c r="A7" s="39"/>
      <c r="B7" s="40"/>
    </row>
    <row r="8" spans="1:3" ht="17" x14ac:dyDescent="0.35">
      <c r="A8" s="42" t="str">
        <f ca="1">Listes_Admin_DFI!$A$36</f>
        <v>Dati di contatto</v>
      </c>
    </row>
    <row r="9" spans="1:3" ht="8.15" customHeight="1" x14ac:dyDescent="0.35">
      <c r="A9" s="43"/>
      <c r="B9" s="43"/>
    </row>
    <row r="10" spans="1:3" x14ac:dyDescent="0.35">
      <c r="A10" s="44" t="str">
        <f ca="1">Listes_Admin_DFI!$A$37</f>
        <v>Nome del comune</v>
      </c>
      <c r="B10" s="59">
        <f>'Decompte-Abrechung-Rendiconto'!$B$10</f>
        <v>0</v>
      </c>
      <c r="C10" s="45"/>
    </row>
    <row r="11" spans="1:3" x14ac:dyDescent="0.35">
      <c r="A11" s="46" t="str">
        <f ca="1">Listes_Admin_DFI!$A$38</f>
        <v xml:space="preserve">Indirizzo postale del comune </v>
      </c>
      <c r="B11" s="60" t="str">
        <f ca="1">Listes_Admin_DFI!$A$39</f>
        <v>Indirizzo</v>
      </c>
      <c r="C11" s="47"/>
    </row>
    <row r="12" spans="1:3" x14ac:dyDescent="0.35">
      <c r="A12" s="48"/>
      <c r="B12" s="60" t="str">
        <f ca="1">Listes_Admin_DFI!$A$40</f>
        <v>NPA+Luogo</v>
      </c>
      <c r="C12" s="47"/>
    </row>
    <row r="13" spans="1:3" x14ac:dyDescent="0.35">
      <c r="A13" s="46" t="str">
        <f ca="1">Listes_Admin_DFI!$A$41</f>
        <v>Responsabile nel comune</v>
      </c>
      <c r="B13" s="59">
        <f>'Decompte-Abrechung-Rendiconto'!$B$11</f>
        <v>0</v>
      </c>
      <c r="C13" s="45"/>
    </row>
    <row r="14" spans="1:3" x14ac:dyDescent="0.35">
      <c r="A14" s="49"/>
      <c r="B14" s="60" t="str">
        <f ca="1">Listes_Admin_DFI!$A$42</f>
        <v>Indirizzo e-mail</v>
      </c>
      <c r="C14" s="45"/>
    </row>
    <row r="15" spans="1:3" ht="29" x14ac:dyDescent="0.35">
      <c r="A15" s="44" t="str">
        <f ca="1">Listes_Admin_DFI!$A$43</f>
        <v>Coordinate bancarie (banca/posta/IBAN)</v>
      </c>
      <c r="B15" s="60" t="str">
        <f ca="1">Listes_Admin_DFI!$A$44</f>
        <v>Banca/posta/IBAN</v>
      </c>
      <c r="C15" s="45"/>
    </row>
    <row r="16" spans="1:3" x14ac:dyDescent="0.35">
      <c r="A16" s="50"/>
      <c r="B16" s="50"/>
      <c r="C16" s="47"/>
    </row>
    <row r="17" spans="1:3" ht="17" x14ac:dyDescent="0.35">
      <c r="A17" s="42" t="str">
        <f ca="1">Listes_Admin_DFI!$A$45</f>
        <v>Sovvenzione</v>
      </c>
      <c r="B17" s="51"/>
      <c r="C17" s="47"/>
    </row>
    <row r="18" spans="1:3" ht="8.15" customHeight="1" x14ac:dyDescent="0.35">
      <c r="A18" s="43"/>
      <c r="B18" s="43"/>
    </row>
    <row r="19" spans="1:3" x14ac:dyDescent="0.35">
      <c r="A19" s="68" t="str">
        <f ca="1">Listes_Admin_DFI!$A$46</f>
        <v>Costi totali del progetto</v>
      </c>
      <c r="B19" s="64">
        <f>'Decompte-Abrechung-Rendiconto'!$B$15</f>
        <v>100000</v>
      </c>
    </row>
    <row r="20" spans="1:3" x14ac:dyDescent="0.35">
      <c r="A20" s="69" t="str">
        <f ca="1">Listes_Admin_DFI!$A$13</f>
        <v>Sovvenzione teorica (40% dei costi totali)</v>
      </c>
      <c r="B20" s="64">
        <f>'Decompte-Abrechung-Rendiconto'!$B$16</f>
        <v>40000</v>
      </c>
    </row>
    <row r="21" spans="1:3" x14ac:dyDescent="0.35">
      <c r="A21" s="69" t="str">
        <f ca="1">Listes_Admin_DFI!$A$14</f>
        <v>Sovvenzione massima</v>
      </c>
      <c r="B21" s="64">
        <f>'Decompte-Abrechung-Rendiconto'!$B$17</f>
        <v>30000</v>
      </c>
    </row>
    <row r="22" spans="1:3" ht="15" thickBot="1" x14ac:dyDescent="0.4">
      <c r="A22" s="69" t="str">
        <f ca="1">Listes_Admin_DFI!$A$15</f>
        <v>Sovvenzione accordata</v>
      </c>
      <c r="B22" s="65">
        <f>'Decompte-Abrechung-Rendiconto'!$B$18</f>
        <v>30000</v>
      </c>
    </row>
    <row r="23" spans="1:3" x14ac:dyDescent="0.35">
      <c r="A23" s="62" t="str">
        <f ca="1">Listes_Admin_DFI!$A$47</f>
        <v>Totale della sovvenzione</v>
      </c>
      <c r="B23" s="66">
        <f>$B$22</f>
        <v>30000</v>
      </c>
      <c r="C23" s="45"/>
    </row>
    <row r="24" spans="1:3" ht="15" thickBot="1" x14ac:dyDescent="0.4">
      <c r="A24" s="63"/>
      <c r="B24" s="67" t="s">
        <v>131</v>
      </c>
      <c r="C24" s="45"/>
    </row>
    <row r="25" spans="1:3" x14ac:dyDescent="0.35">
      <c r="A25" s="52"/>
      <c r="B25" s="53"/>
      <c r="C25" s="45"/>
    </row>
    <row r="26" spans="1:3" x14ac:dyDescent="0.35">
      <c r="A26" s="54"/>
      <c r="B26" s="54"/>
      <c r="C26" s="45"/>
    </row>
    <row r="27" spans="1:3" x14ac:dyDescent="0.35">
      <c r="A27" s="54" t="str">
        <f ca="1">Listes_Admin_DFI!$A$48</f>
        <v>Data</v>
      </c>
      <c r="B27" s="61" t="str">
        <f ca="1">Listes_Admin_DFI!$A$48</f>
        <v>Data</v>
      </c>
      <c r="C27" s="45"/>
    </row>
    <row r="28" spans="1:3" x14ac:dyDescent="0.35">
      <c r="A28" s="55"/>
      <c r="B28" s="55"/>
    </row>
    <row r="29" spans="1:3" x14ac:dyDescent="0.35">
      <c r="B29" s="56"/>
    </row>
    <row r="31" spans="1:3" ht="17" x14ac:dyDescent="0.35">
      <c r="A31" s="42" t="str">
        <f ca="1">Listes_Admin_DFI!$A$49</f>
        <v>Eseguito dall’UFE</v>
      </c>
    </row>
    <row r="32" spans="1:3" ht="8.15" customHeight="1" x14ac:dyDescent="0.35">
      <c r="A32" s="43"/>
      <c r="B32" s="43"/>
    </row>
    <row r="33" spans="1:2" ht="29" x14ac:dyDescent="0.35">
      <c r="A33" s="50" t="str">
        <f ca="1">Listes_Admin_DFI!$A$50</f>
        <v>Firma elettronica del responsabile del progetto all'interno dell'UFE:</v>
      </c>
    </row>
    <row r="37" spans="1:2" x14ac:dyDescent="0.35">
      <c r="A37" s="37"/>
      <c r="B37" s="37"/>
    </row>
    <row r="38" spans="1:2" ht="54.65" customHeight="1" x14ac:dyDescent="0.35">
      <c r="A38" s="89" t="str">
        <f ca="1">Listes_Admin_DFI!$A$51</f>
        <v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v>
      </c>
      <c r="B38" s="89"/>
    </row>
    <row r="39" spans="1:2" x14ac:dyDescent="0.35">
      <c r="A39" s="89"/>
      <c r="B39" s="89"/>
    </row>
  </sheetData>
  <sheetProtection password="B856" sheet="1" objects="1" scenarios="1"/>
  <mergeCells count="3">
    <mergeCell ref="A38:B39"/>
    <mergeCell ref="A2:B2"/>
    <mergeCell ref="A3:B3"/>
  </mergeCells>
  <pageMargins left="0.59055118110236227" right="0.59055118110236227" top="1.9685039370078741" bottom="0.39370078740157483" header="0.11811023622047245" footer="0.11811023622047245"/>
  <pageSetup paperSize="9" orientation="portrait" r:id="rId1"/>
  <headerFooter>
    <oddHeader>&amp;LOffice fédéral de l’énergie
c/o DLZ Finanzen
3003 Berne
3632002000 / REF-1081-00301&amp;R&amp;G</oddHeader>
  </headerFooter>
  <customProperties>
    <customPr name="EpmWorksheetKeyString_GUID" r:id="rId2"/>
  </customPropertie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H82"/>
  <sheetViews>
    <sheetView zoomScale="85" zoomScaleNormal="85" workbookViewId="0">
      <selection sqref="A1:XFD1048576"/>
    </sheetView>
  </sheetViews>
  <sheetFormatPr baseColWidth="10" defaultColWidth="10.81640625" defaultRowHeight="14.5" x14ac:dyDescent="0.35"/>
  <cols>
    <col min="1" max="1" width="73.26953125" style="72" customWidth="1"/>
    <col min="2" max="2" width="18.26953125" style="72" customWidth="1"/>
    <col min="3" max="3" width="35.26953125" style="72" bestFit="1" customWidth="1"/>
    <col min="4" max="4" width="35.453125" style="72" customWidth="1"/>
    <col min="5" max="5" width="39.1796875" style="72" customWidth="1"/>
    <col min="6" max="6" width="32.7265625" style="72" customWidth="1"/>
    <col min="7" max="7" width="11.54296875" style="72" customWidth="1"/>
    <col min="8" max="8" width="43.54296875" style="72" customWidth="1"/>
    <col min="9" max="16384" width="10.81640625" style="72"/>
  </cols>
  <sheetData>
    <row r="1" spans="1:8" x14ac:dyDescent="0.35">
      <c r="A1" s="70" t="str">
        <f>'Decompte-Abrechung-Rendiconto'!$B$1</f>
        <v>Italiano</v>
      </c>
      <c r="B1" s="70">
        <f>IF($A$1=$D$1,COLUMN($D$1),IF($A$1=$E$1,COLUMN($E$1),IF($A$1=$F$1,COLUMN($F$1),NA())))</f>
        <v>6</v>
      </c>
      <c r="C1" s="70"/>
      <c r="D1" s="71" t="s">
        <v>36</v>
      </c>
      <c r="E1" s="71" t="s">
        <v>37</v>
      </c>
      <c r="F1" s="71" t="s">
        <v>38</v>
      </c>
    </row>
    <row r="2" spans="1:8" x14ac:dyDescent="0.35">
      <c r="A2" s="70"/>
      <c r="B2" s="70"/>
      <c r="C2" s="70"/>
    </row>
    <row r="3" spans="1:8" ht="29" x14ac:dyDescent="0.35">
      <c r="A3" s="70" t="str">
        <f ca="1">INDIRECT(ADDRESS(ROW(),$B$1,4,1))</f>
        <v>Programma di sostegno SvizzeraEnergia</v>
      </c>
      <c r="B3" s="70"/>
      <c r="C3" s="70"/>
      <c r="D3" s="72" t="s">
        <v>132</v>
      </c>
      <c r="E3" s="72" t="s">
        <v>133</v>
      </c>
      <c r="F3" s="72" t="s">
        <v>134</v>
      </c>
    </row>
    <row r="4" spans="1:8" ht="29" x14ac:dyDescent="0.35">
      <c r="A4" s="70" t="str">
        <f t="shared" ref="A4:A39" ca="1" si="0">INDIRECT(ADDRESS(ROW(),$B$1,4,1))</f>
        <v xml:space="preserve">Azione speciale studi di fattibilità FV 2022 </v>
      </c>
      <c r="B4" s="70"/>
      <c r="C4" s="70"/>
      <c r="D4" s="73" t="s">
        <v>138</v>
      </c>
      <c r="E4" s="72" t="s">
        <v>140</v>
      </c>
      <c r="F4" s="72" t="s">
        <v>142</v>
      </c>
    </row>
    <row r="5" spans="1:8" x14ac:dyDescent="0.35">
      <c r="A5" s="70" t="str">
        <f t="shared" ca="1" si="0"/>
        <v>(attuazione 2022–2023)</v>
      </c>
      <c r="B5" s="70"/>
      <c r="C5" s="70"/>
      <c r="D5" s="73" t="s">
        <v>139</v>
      </c>
      <c r="E5" s="72" t="s">
        <v>141</v>
      </c>
      <c r="F5" s="72" t="s">
        <v>143</v>
      </c>
    </row>
    <row r="6" spans="1:8" x14ac:dyDescent="0.35">
      <c r="A6" s="70" t="str">
        <f t="shared" ca="1" si="0"/>
        <v>Rendiconto finanziario 2022-2023</v>
      </c>
      <c r="B6" s="70"/>
      <c r="C6" s="70"/>
      <c r="D6" s="72" t="s">
        <v>13</v>
      </c>
      <c r="E6" s="72" t="s">
        <v>61</v>
      </c>
      <c r="F6" s="72" t="s">
        <v>62</v>
      </c>
    </row>
    <row r="7" spans="1:8" ht="58" x14ac:dyDescent="0.35">
      <c r="A7" s="70" t="str">
        <f t="shared" ca="1" si="0"/>
        <v xml:space="preserve">Questo file excel così come tutti gli altri documenti devono essere completati e inviato per e-mail a pv-gemeinde@bfe.admin.ch. </v>
      </c>
      <c r="B7" s="70"/>
      <c r="C7" s="70"/>
      <c r="D7" s="74" t="s">
        <v>123</v>
      </c>
      <c r="E7" s="72" t="s">
        <v>122</v>
      </c>
      <c r="F7" s="75" t="s">
        <v>124</v>
      </c>
    </row>
    <row r="8" spans="1:8" x14ac:dyDescent="0.35">
      <c r="A8" s="70" t="str">
        <f t="shared" ca="1" si="0"/>
        <v>Nome del comune</v>
      </c>
      <c r="B8" s="70"/>
      <c r="C8" s="70"/>
      <c r="D8" s="72" t="s">
        <v>11</v>
      </c>
      <c r="E8" s="72" t="s">
        <v>33</v>
      </c>
      <c r="F8" s="75" t="s">
        <v>63</v>
      </c>
    </row>
    <row r="9" spans="1:8" x14ac:dyDescent="0.35">
      <c r="A9" s="70" t="str">
        <f t="shared" ca="1" si="0"/>
        <v>Persona di contatto</v>
      </c>
      <c r="B9" s="70"/>
      <c r="C9" s="70"/>
      <c r="D9" s="72" t="s">
        <v>5</v>
      </c>
      <c r="E9" s="72" t="s">
        <v>34</v>
      </c>
      <c r="F9" s="75" t="s">
        <v>64</v>
      </c>
    </row>
    <row r="10" spans="1:8" ht="29.15" customHeight="1" x14ac:dyDescent="0.35">
      <c r="A10" s="70" t="str">
        <f t="shared" ca="1" si="0"/>
        <v>Fattura: vedere la scheda "Facture-Rechnung-Fattura"</v>
      </c>
      <c r="B10" s="70"/>
      <c r="C10" s="70"/>
      <c r="D10" s="75" t="s">
        <v>125</v>
      </c>
      <c r="E10" s="75" t="s">
        <v>127</v>
      </c>
      <c r="F10" s="75" t="s">
        <v>126</v>
      </c>
    </row>
    <row r="11" spans="1:8" x14ac:dyDescent="0.35">
      <c r="A11" s="70" t="str">
        <f t="shared" ca="1" si="0"/>
        <v>Sintesi</v>
      </c>
      <c r="B11" s="70"/>
      <c r="C11" s="70"/>
      <c r="D11" s="72" t="s">
        <v>10</v>
      </c>
      <c r="E11" s="72" t="s">
        <v>40</v>
      </c>
      <c r="F11" s="75" t="s">
        <v>66</v>
      </c>
    </row>
    <row r="12" spans="1:8" ht="29" x14ac:dyDescent="0.35">
      <c r="A12" s="70" t="str">
        <f t="shared" ca="1" si="0"/>
        <v>Costi totali del progetto (secondo la tabella sottostante)</v>
      </c>
      <c r="B12" s="70"/>
      <c r="C12" s="70"/>
      <c r="D12" s="72" t="s">
        <v>20</v>
      </c>
      <c r="E12" s="72" t="s">
        <v>41</v>
      </c>
      <c r="F12" s="75" t="s">
        <v>117</v>
      </c>
    </row>
    <row r="13" spans="1:8" ht="29" x14ac:dyDescent="0.35">
      <c r="A13" s="70" t="str">
        <f t="shared" ca="1" si="0"/>
        <v>Sovvenzione teorica (40% dei costi totali)</v>
      </c>
      <c r="B13" s="70"/>
      <c r="C13" s="70"/>
      <c r="D13" s="72" t="s">
        <v>21</v>
      </c>
      <c r="E13" s="72" t="s">
        <v>42</v>
      </c>
      <c r="F13" s="75" t="s">
        <v>67</v>
      </c>
    </row>
    <row r="14" spans="1:8" x14ac:dyDescent="0.35">
      <c r="A14" s="70" t="str">
        <f t="shared" ca="1" si="0"/>
        <v>Sovvenzione massima</v>
      </c>
      <c r="B14" s="70"/>
      <c r="C14" s="70"/>
      <c r="D14" s="72" t="s">
        <v>12</v>
      </c>
      <c r="E14" s="72" t="s">
        <v>43</v>
      </c>
      <c r="F14" s="75" t="s">
        <v>65</v>
      </c>
    </row>
    <row r="15" spans="1:8" x14ac:dyDescent="0.35">
      <c r="A15" s="70" t="str">
        <f t="shared" ca="1" si="0"/>
        <v>Sovvenzione accordata</v>
      </c>
      <c r="B15" s="70"/>
      <c r="C15" s="70"/>
      <c r="D15" s="72" t="s">
        <v>22</v>
      </c>
      <c r="E15" s="72" t="s">
        <v>44</v>
      </c>
      <c r="F15" s="75" t="s">
        <v>69</v>
      </c>
    </row>
    <row r="16" spans="1:8" ht="87" x14ac:dyDescent="0.35">
      <c r="A16" s="70" t="str">
        <f t="shared" ca="1" si="0"/>
        <v>Inserire nella tabella sottostante tutti i costi relativi al progetto. Se le tariffe orarie non sono note o non esistono, utilizzare la sezione "Costi forfettari".</v>
      </c>
      <c r="B16" s="70"/>
      <c r="C16" s="70"/>
      <c r="D16" s="76" t="s">
        <v>32</v>
      </c>
      <c r="E16" s="76" t="s">
        <v>46</v>
      </c>
      <c r="F16" s="77" t="s">
        <v>68</v>
      </c>
      <c r="G16" s="76"/>
      <c r="H16" s="76"/>
    </row>
    <row r="17" spans="1:8" ht="72.5" x14ac:dyDescent="0.35">
      <c r="A17" s="70" t="str">
        <f t="shared" ca="1" si="0"/>
        <v>I costi che possono essere imputati al progetto sono ad esempio : onorari del personale municipale, costi del mandato esterno, stampa dei documenti, ecc.</v>
      </c>
      <c r="B17" s="70"/>
      <c r="C17" s="70"/>
      <c r="D17" s="76" t="s">
        <v>128</v>
      </c>
      <c r="E17" s="76" t="s">
        <v>129</v>
      </c>
      <c r="F17" s="77" t="s">
        <v>130</v>
      </c>
      <c r="G17" s="76"/>
      <c r="H17" s="76"/>
    </row>
    <row r="18" spans="1:8" ht="87" x14ac:dyDescent="0.35">
      <c r="A18" s="70" t="str">
        <f t="shared" ca="1" si="0"/>
        <v>NOTA IMPORTANTE: Non sono richiesti ulteriori documenti giustificativi in allegato. Tuttavia, in caso di controllo federale delle finanze, sarà necessario fornire i documenti giustificativi.</v>
      </c>
      <c r="B18" s="70"/>
      <c r="C18" s="70"/>
      <c r="D18" s="76" t="s">
        <v>35</v>
      </c>
      <c r="E18" s="76" t="s">
        <v>45</v>
      </c>
      <c r="F18" s="77" t="s">
        <v>116</v>
      </c>
      <c r="G18" s="76"/>
      <c r="H18" s="76"/>
    </row>
    <row r="19" spans="1:8" x14ac:dyDescent="0.35">
      <c r="A19" s="70" t="str">
        <f t="shared" ca="1" si="0"/>
        <v>Designazione</v>
      </c>
      <c r="B19" s="70"/>
      <c r="C19" s="70"/>
      <c r="D19" s="72" t="s">
        <v>4</v>
      </c>
      <c r="E19" s="72" t="s">
        <v>48</v>
      </c>
      <c r="F19" s="72" t="s">
        <v>70</v>
      </c>
    </row>
    <row r="20" spans="1:8" x14ac:dyDescent="0.35">
      <c r="A20" s="70" t="str">
        <f t="shared" ca="1" si="0"/>
        <v>Onorari</v>
      </c>
      <c r="B20" s="70"/>
      <c r="C20" s="70"/>
      <c r="D20" s="72" t="s">
        <v>3</v>
      </c>
      <c r="E20" s="72" t="s">
        <v>49</v>
      </c>
      <c r="F20" s="75" t="s">
        <v>111</v>
      </c>
    </row>
    <row r="21" spans="1:8" x14ac:dyDescent="0.35">
      <c r="A21" s="70" t="str">
        <f t="shared" ca="1" si="0"/>
        <v>Personale</v>
      </c>
      <c r="B21" s="70"/>
      <c r="C21" s="70"/>
      <c r="D21" s="72" t="s">
        <v>0</v>
      </c>
      <c r="E21" s="72" t="s">
        <v>50</v>
      </c>
      <c r="F21" s="75" t="s">
        <v>71</v>
      </c>
    </row>
    <row r="22" spans="1:8" x14ac:dyDescent="0.35">
      <c r="A22" s="70" t="str">
        <f t="shared" ca="1" si="0"/>
        <v>Funzione</v>
      </c>
      <c r="B22" s="70"/>
      <c r="C22" s="70"/>
      <c r="D22" s="72" t="s">
        <v>1</v>
      </c>
      <c r="E22" s="72" t="s">
        <v>51</v>
      </c>
      <c r="F22" s="75" t="s">
        <v>72</v>
      </c>
    </row>
    <row r="23" spans="1:8" x14ac:dyDescent="0.35">
      <c r="A23" s="70" t="str">
        <f t="shared" ca="1" si="0"/>
        <v>Tariffa oraria</v>
      </c>
      <c r="B23" s="70"/>
      <c r="C23" s="70"/>
      <c r="D23" s="72" t="s">
        <v>2</v>
      </c>
      <c r="E23" s="72" t="s">
        <v>52</v>
      </c>
      <c r="F23" s="75" t="s">
        <v>73</v>
      </c>
    </row>
    <row r="24" spans="1:8" x14ac:dyDescent="0.35">
      <c r="A24" s="70" t="str">
        <f t="shared" ca="1" si="0"/>
        <v>Ore</v>
      </c>
      <c r="B24" s="70"/>
      <c r="C24" s="70"/>
      <c r="D24" s="72" t="s">
        <v>109</v>
      </c>
      <c r="E24" s="72" t="s">
        <v>108</v>
      </c>
      <c r="F24" s="75" t="s">
        <v>112</v>
      </c>
    </row>
    <row r="25" spans="1:8" x14ac:dyDescent="0.35">
      <c r="A25" s="70" t="str">
        <f t="shared" ca="1" si="0"/>
        <v>Subtotale</v>
      </c>
      <c r="B25" s="70"/>
      <c r="C25" s="70"/>
      <c r="D25" s="72" t="s">
        <v>9</v>
      </c>
      <c r="E25" s="72" t="s">
        <v>53</v>
      </c>
      <c r="F25" s="75" t="s">
        <v>74</v>
      </c>
    </row>
    <row r="26" spans="1:8" x14ac:dyDescent="0.35">
      <c r="A26" s="70" t="str">
        <f t="shared" ca="1" si="0"/>
        <v>Costi forfettari</v>
      </c>
      <c r="B26" s="70"/>
      <c r="C26" s="70"/>
      <c r="D26" s="72" t="s">
        <v>6</v>
      </c>
      <c r="E26" s="72" t="s">
        <v>54</v>
      </c>
      <c r="F26" s="75" t="s">
        <v>75</v>
      </c>
    </row>
    <row r="27" spans="1:8" x14ac:dyDescent="0.35">
      <c r="A27" s="70" t="str">
        <f t="shared" ca="1" si="0"/>
        <v>Quantità</v>
      </c>
      <c r="B27" s="70"/>
      <c r="C27" s="70"/>
      <c r="D27" s="72" t="s">
        <v>7</v>
      </c>
      <c r="E27" s="72" t="s">
        <v>55</v>
      </c>
      <c r="F27" s="75" t="s">
        <v>76</v>
      </c>
    </row>
    <row r="28" spans="1:8" x14ac:dyDescent="0.35">
      <c r="A28" s="70" t="str">
        <f t="shared" ca="1" si="0"/>
        <v>Importo</v>
      </c>
      <c r="B28" s="70"/>
      <c r="C28" s="70"/>
      <c r="D28" s="72" t="s">
        <v>8</v>
      </c>
      <c r="E28" s="72" t="s">
        <v>56</v>
      </c>
      <c r="F28" s="75" t="s">
        <v>77</v>
      </c>
    </row>
    <row r="29" spans="1:8" x14ac:dyDescent="0.35">
      <c r="A29" s="70" t="str">
        <f t="shared" ca="1" si="0"/>
        <v>Subtotale</v>
      </c>
      <c r="B29" s="70"/>
      <c r="C29" s="70"/>
      <c r="D29" s="72" t="s">
        <v>9</v>
      </c>
      <c r="E29" s="72" t="s">
        <v>53</v>
      </c>
      <c r="F29" s="75" t="s">
        <v>74</v>
      </c>
    </row>
    <row r="30" spans="1:8" x14ac:dyDescent="0.35">
      <c r="A30" s="70" t="str">
        <f t="shared" ca="1" si="0"/>
        <v>Totale</v>
      </c>
      <c r="B30" s="70"/>
      <c r="C30" s="70"/>
      <c r="D30" s="72" t="s">
        <v>47</v>
      </c>
      <c r="E30" s="72" t="s">
        <v>47</v>
      </c>
      <c r="F30" s="75" t="s">
        <v>78</v>
      </c>
    </row>
    <row r="31" spans="1:8" x14ac:dyDescent="0.35">
      <c r="A31" s="70" t="str">
        <f t="shared" ca="1" si="0"/>
        <v>Esempio 1 (onorari)</v>
      </c>
      <c r="B31" s="70"/>
      <c r="C31" s="70"/>
      <c r="D31" s="72" t="s">
        <v>30</v>
      </c>
      <c r="E31" s="72" t="s">
        <v>57</v>
      </c>
      <c r="F31" s="75" t="s">
        <v>115</v>
      </c>
    </row>
    <row r="32" spans="1:8" x14ac:dyDescent="0.35">
      <c r="A32" s="70" t="str">
        <f t="shared" ca="1" si="0"/>
        <v>Dipendente_esempio_1</v>
      </c>
      <c r="B32" s="70"/>
      <c r="C32" s="70"/>
      <c r="D32" s="72" t="s">
        <v>29</v>
      </c>
      <c r="E32" s="72" t="s">
        <v>58</v>
      </c>
      <c r="F32" s="75" t="s">
        <v>121</v>
      </c>
    </row>
    <row r="33" spans="1:6" x14ac:dyDescent="0.35">
      <c r="A33" s="70" t="str">
        <f t="shared" ca="1" si="0"/>
        <v>Esempio 2 (costi forfettari)</v>
      </c>
      <c r="B33" s="70"/>
      <c r="C33" s="70"/>
      <c r="D33" s="72" t="s">
        <v>31</v>
      </c>
      <c r="E33" s="72" t="s">
        <v>59</v>
      </c>
      <c r="F33" s="72" t="s">
        <v>79</v>
      </c>
    </row>
    <row r="34" spans="1:6" x14ac:dyDescent="0.35">
      <c r="A34" s="70" t="str">
        <f t="shared" ca="1" si="0"/>
        <v>Tariffa forfettaria_esempio_1</v>
      </c>
      <c r="B34" s="70"/>
      <c r="C34" s="70"/>
      <c r="D34" s="75" t="s">
        <v>113</v>
      </c>
      <c r="E34" s="72" t="s">
        <v>60</v>
      </c>
      <c r="F34" s="75" t="s">
        <v>120</v>
      </c>
    </row>
    <row r="35" spans="1:6" ht="29" x14ac:dyDescent="0.35">
      <c r="A35" s="70" t="str">
        <f t="shared" ca="1" si="0"/>
        <v>Domanda di sovvenzione* (modulo di pagamento) 2022-2023</v>
      </c>
      <c r="B35" s="70"/>
      <c r="C35" s="70"/>
      <c r="D35" s="78" t="s">
        <v>92</v>
      </c>
      <c r="E35" s="72" t="s">
        <v>93</v>
      </c>
      <c r="F35" s="72" t="s">
        <v>94</v>
      </c>
    </row>
    <row r="36" spans="1:6" x14ac:dyDescent="0.35">
      <c r="A36" s="70" t="str">
        <f t="shared" ca="1" si="0"/>
        <v>Dati di contatto</v>
      </c>
      <c r="B36" s="70"/>
      <c r="C36" s="70"/>
      <c r="D36" s="79" t="s">
        <v>27</v>
      </c>
      <c r="E36" s="72" t="s">
        <v>107</v>
      </c>
      <c r="F36" s="73" t="s">
        <v>106</v>
      </c>
    </row>
    <row r="37" spans="1:6" x14ac:dyDescent="0.35">
      <c r="A37" s="70" t="str">
        <f t="shared" ca="1" si="0"/>
        <v>Nome del comune</v>
      </c>
      <c r="B37" s="70"/>
      <c r="C37" s="70"/>
      <c r="D37" s="79" t="s">
        <v>11</v>
      </c>
      <c r="E37" s="75" t="s">
        <v>33</v>
      </c>
      <c r="F37" s="75" t="s">
        <v>63</v>
      </c>
    </row>
    <row r="38" spans="1:6" x14ac:dyDescent="0.35">
      <c r="A38" s="70" t="str">
        <f t="shared" ca="1" si="0"/>
        <v xml:space="preserve">Indirizzo postale del comune </v>
      </c>
      <c r="B38" s="70"/>
      <c r="C38" s="70"/>
      <c r="D38" s="79" t="s">
        <v>14</v>
      </c>
      <c r="E38" s="72" t="s">
        <v>87</v>
      </c>
      <c r="F38" s="75" t="s">
        <v>95</v>
      </c>
    </row>
    <row r="39" spans="1:6" x14ac:dyDescent="0.35">
      <c r="A39" s="70" t="str">
        <f t="shared" ca="1" si="0"/>
        <v>Indirizzo</v>
      </c>
      <c r="B39" s="70"/>
      <c r="C39" s="70"/>
      <c r="D39" s="79" t="s">
        <v>23</v>
      </c>
      <c r="E39" s="72" t="s">
        <v>23</v>
      </c>
      <c r="F39" s="75" t="s">
        <v>105</v>
      </c>
    </row>
    <row r="40" spans="1:6" x14ac:dyDescent="0.35">
      <c r="A40" s="70" t="str">
        <f t="shared" ref="A40:A82" ca="1" si="1">INDIRECT(ADDRESS(ROW(),$B$1,4,1))</f>
        <v>NPA+Luogo</v>
      </c>
      <c r="B40" s="70"/>
      <c r="C40" s="70"/>
      <c r="D40" s="79" t="s">
        <v>24</v>
      </c>
      <c r="E40" s="72" t="s">
        <v>90</v>
      </c>
      <c r="F40" s="75" t="s">
        <v>114</v>
      </c>
    </row>
    <row r="41" spans="1:6" x14ac:dyDescent="0.35">
      <c r="A41" s="70" t="str">
        <f t="shared" ca="1" si="1"/>
        <v>Responsabile nel comune</v>
      </c>
      <c r="B41" s="70"/>
      <c r="C41" s="70"/>
      <c r="D41" s="79" t="s">
        <v>25</v>
      </c>
      <c r="E41" s="72" t="s">
        <v>118</v>
      </c>
      <c r="F41" s="73" t="s">
        <v>96</v>
      </c>
    </row>
    <row r="42" spans="1:6" x14ac:dyDescent="0.35">
      <c r="A42" s="70" t="str">
        <f t="shared" ca="1" si="1"/>
        <v>Indirizzo e-mail</v>
      </c>
      <c r="B42" s="70"/>
      <c r="C42" s="70"/>
      <c r="D42" s="79" t="s">
        <v>15</v>
      </c>
      <c r="E42" s="72" t="s">
        <v>81</v>
      </c>
      <c r="F42" s="72" t="s">
        <v>97</v>
      </c>
    </row>
    <row r="43" spans="1:6" ht="29" x14ac:dyDescent="0.35">
      <c r="A43" s="70" t="str">
        <f t="shared" ca="1" si="1"/>
        <v>Coordinate bancarie (banca/posta/IBAN)</v>
      </c>
      <c r="B43" s="70"/>
      <c r="C43" s="70"/>
      <c r="D43" s="79" t="s">
        <v>19</v>
      </c>
      <c r="E43" s="72" t="s">
        <v>82</v>
      </c>
      <c r="F43" s="72" t="s">
        <v>98</v>
      </c>
    </row>
    <row r="44" spans="1:6" x14ac:dyDescent="0.35">
      <c r="A44" s="70" t="str">
        <f t="shared" ca="1" si="1"/>
        <v>Banca/posta/IBAN</v>
      </c>
      <c r="B44" s="70"/>
      <c r="C44" s="70"/>
      <c r="D44" s="79" t="s">
        <v>17</v>
      </c>
      <c r="E44" s="72" t="s">
        <v>83</v>
      </c>
      <c r="F44" s="72" t="s">
        <v>99</v>
      </c>
    </row>
    <row r="45" spans="1:6" x14ac:dyDescent="0.35">
      <c r="A45" s="70" t="str">
        <f t="shared" ca="1" si="1"/>
        <v>Sovvenzione</v>
      </c>
      <c r="B45" s="70"/>
      <c r="C45" s="70"/>
      <c r="D45" s="79" t="s">
        <v>26</v>
      </c>
      <c r="E45" s="72" t="s">
        <v>85</v>
      </c>
      <c r="F45" s="72" t="s">
        <v>86</v>
      </c>
    </row>
    <row r="46" spans="1:6" x14ac:dyDescent="0.35">
      <c r="A46" s="70" t="str">
        <f ca="1">INDIRECT(ADDRESS(ROW(),$B$1,4,1))</f>
        <v>Costi totali del progetto</v>
      </c>
      <c r="B46" s="70"/>
      <c r="C46" s="70"/>
      <c r="D46" s="72" t="s">
        <v>135</v>
      </c>
      <c r="E46" s="72" t="s">
        <v>136</v>
      </c>
      <c r="F46" s="75" t="s">
        <v>137</v>
      </c>
    </row>
    <row r="47" spans="1:6" x14ac:dyDescent="0.35">
      <c r="A47" s="70" t="str">
        <f t="shared" ca="1" si="1"/>
        <v>Totale della sovvenzione</v>
      </c>
      <c r="B47" s="70"/>
      <c r="C47" s="70"/>
      <c r="D47" s="79" t="s">
        <v>16</v>
      </c>
      <c r="E47" s="72" t="s">
        <v>119</v>
      </c>
      <c r="F47" s="72" t="s">
        <v>100</v>
      </c>
    </row>
    <row r="48" spans="1:6" x14ac:dyDescent="0.35">
      <c r="A48" s="70" t="str">
        <f t="shared" ca="1" si="1"/>
        <v>Data</v>
      </c>
      <c r="B48" s="70"/>
      <c r="C48" s="70"/>
      <c r="D48" s="79" t="s">
        <v>18</v>
      </c>
      <c r="E48" s="72" t="s">
        <v>84</v>
      </c>
      <c r="F48" s="72" t="s">
        <v>101</v>
      </c>
    </row>
    <row r="49" spans="1:6" x14ac:dyDescent="0.35">
      <c r="A49" s="70" t="str">
        <f t="shared" ca="1" si="1"/>
        <v>Eseguito dall’UFE</v>
      </c>
      <c r="B49" s="70"/>
      <c r="C49" s="70"/>
      <c r="D49" s="79" t="s">
        <v>28</v>
      </c>
      <c r="E49" s="72" t="s">
        <v>91</v>
      </c>
      <c r="F49" s="72" t="s">
        <v>102</v>
      </c>
    </row>
    <row r="50" spans="1:6" ht="29" x14ac:dyDescent="0.35">
      <c r="A50" s="70" t="str">
        <f t="shared" ca="1" si="1"/>
        <v>Firma elettronica del responsabile del progetto all'interno dell'UFE:</v>
      </c>
      <c r="B50" s="70"/>
      <c r="C50" s="70"/>
      <c r="D50" s="79" t="s">
        <v>89</v>
      </c>
      <c r="E50" s="72" t="s">
        <v>88</v>
      </c>
      <c r="F50" s="72" t="s">
        <v>103</v>
      </c>
    </row>
    <row r="51" spans="1:6" ht="275.5" x14ac:dyDescent="0.35">
      <c r="A51" s="70" t="str">
        <f t="shared" ca="1" si="1"/>
        <v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v>
      </c>
      <c r="B51" s="70"/>
      <c r="C51" s="70"/>
      <c r="D51" s="79" t="s">
        <v>80</v>
      </c>
      <c r="E51" s="72" t="s">
        <v>104</v>
      </c>
      <c r="F51" s="72" t="s">
        <v>110</v>
      </c>
    </row>
    <row r="52" spans="1:6" x14ac:dyDescent="0.35">
      <c r="A52" s="70">
        <f t="shared" ca="1" si="1"/>
        <v>0</v>
      </c>
      <c r="B52" s="70"/>
      <c r="C52" s="70"/>
    </row>
    <row r="53" spans="1:6" x14ac:dyDescent="0.35">
      <c r="A53" s="70">
        <f t="shared" ca="1" si="1"/>
        <v>0</v>
      </c>
      <c r="B53" s="70"/>
      <c r="C53" s="70"/>
    </row>
    <row r="54" spans="1:6" x14ac:dyDescent="0.35">
      <c r="A54" s="70">
        <f t="shared" ca="1" si="1"/>
        <v>0</v>
      </c>
      <c r="B54" s="70"/>
      <c r="C54" s="70"/>
    </row>
    <row r="55" spans="1:6" x14ac:dyDescent="0.35">
      <c r="A55" s="70">
        <f t="shared" ca="1" si="1"/>
        <v>0</v>
      </c>
      <c r="B55" s="70"/>
      <c r="C55" s="70"/>
    </row>
    <row r="56" spans="1:6" x14ac:dyDescent="0.35">
      <c r="A56" s="70">
        <f t="shared" ca="1" si="1"/>
        <v>0</v>
      </c>
      <c r="B56" s="70"/>
      <c r="C56" s="70"/>
    </row>
    <row r="57" spans="1:6" x14ac:dyDescent="0.35">
      <c r="A57" s="70">
        <f t="shared" ca="1" si="1"/>
        <v>0</v>
      </c>
      <c r="B57" s="70"/>
      <c r="C57" s="70"/>
    </row>
    <row r="58" spans="1:6" x14ac:dyDescent="0.35">
      <c r="A58" s="70">
        <f t="shared" ca="1" si="1"/>
        <v>0</v>
      </c>
      <c r="B58" s="70"/>
      <c r="C58" s="70"/>
    </row>
    <row r="59" spans="1:6" x14ac:dyDescent="0.35">
      <c r="A59" s="70">
        <f t="shared" ca="1" si="1"/>
        <v>0</v>
      </c>
      <c r="B59" s="70"/>
      <c r="C59" s="70"/>
    </row>
    <row r="60" spans="1:6" x14ac:dyDescent="0.35">
      <c r="A60" s="70">
        <f t="shared" ca="1" si="1"/>
        <v>0</v>
      </c>
      <c r="B60" s="70"/>
      <c r="C60" s="70"/>
    </row>
    <row r="61" spans="1:6" x14ac:dyDescent="0.35">
      <c r="A61" s="70">
        <f t="shared" ca="1" si="1"/>
        <v>0</v>
      </c>
      <c r="B61" s="70"/>
      <c r="C61" s="70"/>
    </row>
    <row r="62" spans="1:6" x14ac:dyDescent="0.35">
      <c r="A62" s="70">
        <f t="shared" ca="1" si="1"/>
        <v>0</v>
      </c>
      <c r="B62" s="70"/>
      <c r="C62" s="70"/>
    </row>
    <row r="63" spans="1:6" x14ac:dyDescent="0.35">
      <c r="A63" s="70">
        <f t="shared" ca="1" si="1"/>
        <v>0</v>
      </c>
      <c r="B63" s="70"/>
      <c r="C63" s="70"/>
    </row>
    <row r="64" spans="1:6" x14ac:dyDescent="0.35">
      <c r="A64" s="70">
        <f t="shared" ca="1" si="1"/>
        <v>0</v>
      </c>
      <c r="B64" s="70"/>
      <c r="C64" s="70"/>
    </row>
    <row r="65" spans="1:3" x14ac:dyDescent="0.35">
      <c r="A65" s="70">
        <f t="shared" ca="1" si="1"/>
        <v>0</v>
      </c>
      <c r="B65" s="70"/>
      <c r="C65" s="70"/>
    </row>
    <row r="66" spans="1:3" x14ac:dyDescent="0.35">
      <c r="A66" s="70">
        <f t="shared" ca="1" si="1"/>
        <v>0</v>
      </c>
      <c r="B66" s="70"/>
      <c r="C66" s="70"/>
    </row>
    <row r="67" spans="1:3" x14ac:dyDescent="0.35">
      <c r="A67" s="70">
        <f t="shared" ca="1" si="1"/>
        <v>0</v>
      </c>
      <c r="B67" s="70"/>
      <c r="C67" s="70"/>
    </row>
    <row r="68" spans="1:3" x14ac:dyDescent="0.35">
      <c r="A68" s="70">
        <f t="shared" ca="1" si="1"/>
        <v>0</v>
      </c>
      <c r="B68" s="70"/>
      <c r="C68" s="70"/>
    </row>
    <row r="69" spans="1:3" x14ac:dyDescent="0.35">
      <c r="A69" s="70">
        <f t="shared" ca="1" si="1"/>
        <v>0</v>
      </c>
      <c r="B69" s="70"/>
      <c r="C69" s="70"/>
    </row>
    <row r="70" spans="1:3" x14ac:dyDescent="0.35">
      <c r="A70" s="70">
        <f t="shared" ca="1" si="1"/>
        <v>0</v>
      </c>
      <c r="B70" s="70"/>
      <c r="C70" s="70"/>
    </row>
    <row r="71" spans="1:3" x14ac:dyDescent="0.35">
      <c r="A71" s="70">
        <f t="shared" ca="1" si="1"/>
        <v>0</v>
      </c>
      <c r="B71" s="70"/>
      <c r="C71" s="70"/>
    </row>
    <row r="72" spans="1:3" x14ac:dyDescent="0.35">
      <c r="A72" s="70">
        <f t="shared" ca="1" si="1"/>
        <v>0</v>
      </c>
      <c r="B72" s="70"/>
      <c r="C72" s="70"/>
    </row>
    <row r="73" spans="1:3" x14ac:dyDescent="0.35">
      <c r="A73" s="70">
        <f t="shared" ca="1" si="1"/>
        <v>0</v>
      </c>
      <c r="B73" s="70"/>
      <c r="C73" s="70"/>
    </row>
    <row r="74" spans="1:3" x14ac:dyDescent="0.35">
      <c r="A74" s="70">
        <f t="shared" ca="1" si="1"/>
        <v>0</v>
      </c>
      <c r="B74" s="70"/>
      <c r="C74" s="70"/>
    </row>
    <row r="75" spans="1:3" x14ac:dyDescent="0.35">
      <c r="A75" s="70">
        <f t="shared" ca="1" si="1"/>
        <v>0</v>
      </c>
      <c r="B75" s="70"/>
      <c r="C75" s="70"/>
    </row>
    <row r="76" spans="1:3" x14ac:dyDescent="0.35">
      <c r="A76" s="70">
        <f t="shared" ca="1" si="1"/>
        <v>0</v>
      </c>
      <c r="B76" s="70"/>
      <c r="C76" s="70"/>
    </row>
    <row r="77" spans="1:3" x14ac:dyDescent="0.35">
      <c r="A77" s="70">
        <f t="shared" ca="1" si="1"/>
        <v>0</v>
      </c>
      <c r="B77" s="70"/>
      <c r="C77" s="70"/>
    </row>
    <row r="78" spans="1:3" x14ac:dyDescent="0.35">
      <c r="A78" s="70">
        <f t="shared" ca="1" si="1"/>
        <v>0</v>
      </c>
      <c r="B78" s="70"/>
      <c r="C78" s="70"/>
    </row>
    <row r="79" spans="1:3" x14ac:dyDescent="0.35">
      <c r="A79" s="70">
        <f t="shared" ca="1" si="1"/>
        <v>0</v>
      </c>
      <c r="B79" s="70"/>
      <c r="C79" s="70"/>
    </row>
    <row r="80" spans="1:3" x14ac:dyDescent="0.35">
      <c r="A80" s="70">
        <f t="shared" ca="1" si="1"/>
        <v>0</v>
      </c>
      <c r="B80" s="70"/>
      <c r="C80" s="70"/>
    </row>
    <row r="81" spans="1:3" x14ac:dyDescent="0.35">
      <c r="A81" s="70">
        <f t="shared" ca="1" si="1"/>
        <v>0</v>
      </c>
      <c r="B81" s="70"/>
      <c r="C81" s="70"/>
    </row>
    <row r="82" spans="1:3" x14ac:dyDescent="0.35">
      <c r="A82" s="70">
        <f t="shared" ca="1" si="1"/>
        <v>0</v>
      </c>
      <c r="B82" s="70"/>
      <c r="C82" s="70"/>
    </row>
  </sheetData>
  <pageMargins left="0.7" right="0.7" top="0.75" bottom="0.75" header="0.3" footer="0.3"/>
  <pageSetup paperSize="9"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SH/8100038-02-01-18_HYDRA_FNHW_Kostenrechung"/>
    <f:field ref="objsubject" par="" edit="true" text=""/>
    <f:field ref="objcreatedby" par="" text="Hintz, Wieland (BFE - hiw)"/>
    <f:field ref="objcreatedat" par="" text="10.10.2018 12:05:59"/>
    <f:field ref="objchangedby" par="" text="Meister, Anna (BFE - mea)"/>
    <f:field ref="objmodifiedat" par="" text="15.11.2018 10:15:41"/>
    <f:field ref="doc_FSCFOLIO_1_1001_FieldDocumentNumber" par="" text=""/>
    <f:field ref="doc_FSCFOLIO_1_1001_FieldSubject" par="" edit="true" text=""/>
    <f:field ref="FSCFOLIO_1_1001_FieldCurrentUser" par="" text="Joëlle Fahrni"/>
    <f:field ref="CCAPRECONFIG_15_1001_Objektname" par="" edit="true" text="SH/8100038-02-01-18_HYDRA_FNHW_Kostenrechung"/>
    <f:field ref="CHPRECONFIG_1_1001_Objektname" par="" edit="true" text="SH/8100038-02-01-18_HYDRA_FNHW_Kostenrechung"/>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Courrier B"/>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Subject (single-li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zH" text="à l'att. de"/>
    <f:field ref="CCAPRECONFIG_15_1001_Adresse" text="Adresse"/>
    <f:field ref="CHPRECONFIG_1_1001_EMailAdresse" text="Adresse e-mail"/>
    <f:field ref="CCAPRECONFIG_15_1001_Postalische_Adresse" text="Adresse postale"/>
    <f:field ref="BAVCFG_15_1700_Adresse1" text="Adresse1"/>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BAVCFG_15_1700_ForeignNumber" text="Fremdaktenzeichen"/>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 text="Posfach"/>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 text="Strasse2"/>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Decompte-Abrechung-Rendiconto</vt:lpstr>
      <vt:lpstr>Facture-Rechnung-Fattura</vt:lpstr>
      <vt:lpstr>Listes_Admin_DFI</vt:lpstr>
    </vt:vector>
  </TitlesOfParts>
  <Company>Fachhochschule Nordwestschweiz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Eismann Ralph</dc:creator>
  <cp:lastModifiedBy>Fahrni Joëlle BFE</cp:lastModifiedBy>
  <cp:lastPrinted>2022-06-29T15:46:04Z</cp:lastPrinted>
  <dcterms:created xsi:type="dcterms:W3CDTF">2018-05-31T18:46:40Z</dcterms:created>
  <dcterms:modified xsi:type="dcterms:W3CDTF">2022-07-11T17:25:19Z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Energies renouvelables</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faj</vt:lpwstr>
  </property>
  <property fmtid="{D5CDD505-2E9C-101B-9397-08002B2CF9AE}" pid="19" name="FSC#UVEKCFG@15.1700:CategoryReference">
    <vt:lpwstr>124.1</vt:lpwstr>
  </property>
  <property fmtid="{D5CDD505-2E9C-101B-9397-08002B2CF9AE}" pid="20" name="FSC#UVEKCFG@15.1700:cooAddress">
    <vt:lpwstr>COO.2207.110.4.1693884</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SH/8100038-02-01-18_HYDRA_FNHW_Kostenrechung</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2018-10-10-0252</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Courrier B</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06.08.2019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SH/8100038-02-01-18_HYDRA_FNHW_Kostenrechung</vt:lpwstr>
  </property>
  <property fmtid="{D5CDD505-2E9C-101B-9397-08002B2CF9AE}" pid="100" name="FSC#UVEKCFG@15.1700:Nummer">
    <vt:lpwstr>2018-10-10-0252</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124.1-00015</vt:lpwstr>
  </property>
  <property fmtid="{D5CDD505-2E9C-101B-9397-08002B2CF9AE}" pid="136" name="FSC#COOELAK@1.1001:FileRefYear">
    <vt:lpwstr>2013</vt:lpwstr>
  </property>
  <property fmtid="{D5CDD505-2E9C-101B-9397-08002B2CF9AE}" pid="137" name="FSC#COOELAK@1.1001:FileRefOrdinal">
    <vt:lpwstr>15</vt:lpwstr>
  </property>
  <property fmtid="{D5CDD505-2E9C-101B-9397-08002B2CF9AE}" pid="138" name="FSC#COOELAK@1.1001:FileRefOU">
    <vt:lpwstr>FC</vt:lpwstr>
  </property>
  <property fmtid="{D5CDD505-2E9C-101B-9397-08002B2CF9AE}" pid="139" name="FSC#COOELAK@1.1001:Organization">
    <vt:lpwstr/>
  </property>
  <property fmtid="{D5CDD505-2E9C-101B-9397-08002B2CF9AE}" pid="140" name="FSC#COOELAK@1.1001:Owner">
    <vt:lpwstr>Hintz Wieland</vt:lpwstr>
  </property>
  <property fmtid="{D5CDD505-2E9C-101B-9397-08002B2CF9AE}" pid="141" name="FSC#COOELAK@1.1001:OwnerExtension">
    <vt:lpwstr>+41 58 469 30 89</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Energies renouvelables (BFE)</vt:lpwstr>
  </property>
  <property fmtid="{D5CDD505-2E9C-101B-9397-08002B2CF9AE}" pid="148" name="FSC#COOELAK@1.1001:CreatedAt">
    <vt:lpwstr>10.10.2018</vt:lpwstr>
  </property>
  <property fmtid="{D5CDD505-2E9C-101B-9397-08002B2CF9AE}" pid="149" name="FSC#COOELAK@1.1001:OU">
    <vt:lpwstr>Energies renouvelables (BFE)</vt:lpwstr>
  </property>
  <property fmtid="{D5CDD505-2E9C-101B-9397-08002B2CF9AE}" pid="150" name="FSC#COOELAK@1.1001:Priority">
    <vt:lpwstr> ()</vt:lpwstr>
  </property>
  <property fmtid="{D5CDD505-2E9C-101B-9397-08002B2CF9AE}" pid="151" name="FSC#COOELAK@1.1001:ObjBarCode">
    <vt:lpwstr>*COO.2207.110.4.1693884*</vt:lpwstr>
  </property>
  <property fmtid="{D5CDD505-2E9C-101B-9397-08002B2CF9AE}" pid="152" name="FSC#COOELAK@1.1001:RefBarCode">
    <vt:lpwstr>*COO.2207.110.3.1693886*</vt:lpwstr>
  </property>
  <property fmtid="{D5CDD505-2E9C-101B-9397-08002B2CF9AE}" pid="153" name="FSC#COOELAK@1.1001:FileRefBarCode">
    <vt:lpwstr>*124.1-00015*</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124.1</vt:lpwstr>
  </property>
  <property fmtid="{D5CDD505-2E9C-101B-9397-08002B2CF9AE}" pid="167" name="FSC#COOELAK@1.1001:CurrentUserRolePos">
    <vt:lpwstr>Collaborateur, -trice spécialisé(e)</vt:lpwstr>
  </property>
  <property fmtid="{D5CDD505-2E9C-101B-9397-08002B2CF9AE}" pid="168" name="FSC#COOELAK@1.1001:CurrentUserEmail">
    <vt:lpwstr>joelle.fahrni@bfe.admin.ch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HYDRA_Subventionsgesuch</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124.1-00015/00289/00157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COO.2207.110.4.1693884</vt:lpwstr>
  </property>
  <property fmtid="{D5CDD505-2E9C-101B-9397-08002B2CF9AE}" pid="198" name="FSC#FSCFOLIO@1.1001:docpropproject">
    <vt:lpwstr/>
  </property>
</Properties>
</file>